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ronica Amador\Desktop\BERONICA\MIRs 2020\Nueva carpeta\"/>
    </mc:Choice>
  </mc:AlternateContent>
  <bookViews>
    <workbookView xWindow="0" yWindow="0" windowWidth="23040" windowHeight="9420" tabRatio="768"/>
  </bookViews>
  <sheets>
    <sheet name="MIR" sheetId="14" r:id="rId1"/>
    <sheet name="FIN" sheetId="44" r:id="rId2"/>
    <sheet name="PROPOSITO" sheetId="43" r:id="rId3"/>
    <sheet name="COMPONENTE 1" sheetId="40" r:id="rId4"/>
    <sheet name="ACT 1.1" sheetId="41" r:id="rId5"/>
    <sheet name="ACT 1.2" sheetId="54" r:id="rId6"/>
    <sheet name="ACT 1.3" sheetId="55" r:id="rId7"/>
    <sheet name="ACT 1.4" sheetId="56" r:id="rId8"/>
    <sheet name="ACT 1.5" sheetId="57" r:id="rId9"/>
  </sheets>
  <definedNames>
    <definedName name="_xlnm.Print_Area" localSheetId="4">'ACT 1.1'!$A$1:$Q$27</definedName>
    <definedName name="_xlnm.Print_Area" localSheetId="5">'ACT 1.2'!$A$1:$Q$27</definedName>
    <definedName name="_xlnm.Print_Area" localSheetId="6">'ACT 1.3'!$A$1:$Q$27</definedName>
    <definedName name="_xlnm.Print_Area" localSheetId="7">'ACT 1.4'!$A$1:$Q$27</definedName>
    <definedName name="_xlnm.Print_Area" localSheetId="8">'ACT 1.5'!$A$1:$Q$27</definedName>
    <definedName name="_xlnm.Print_Area" localSheetId="3">'COMPONENTE 1'!$A$1:$Q$27</definedName>
    <definedName name="_xlnm.Print_Area" localSheetId="1">FIN!$A$1:$Q$27</definedName>
    <definedName name="_xlnm.Print_Area" localSheetId="2">PROPOSITO!$A$1:$Q$27</definedName>
    <definedName name="_xlnm.Print_Titles" localSheetId="4">'ACT 1.1'!$1:$1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8">'ACT 1.5'!$1:$1</definedName>
    <definedName name="_xlnm.Print_Titles" localSheetId="3">'COMPONENTE 1'!$1:$1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40" l="1"/>
  <c r="N20" i="40"/>
  <c r="N22" i="43" l="1"/>
  <c r="M22" i="43"/>
  <c r="L22" i="43"/>
  <c r="K22" i="43"/>
  <c r="J22" i="43"/>
  <c r="N21" i="43"/>
  <c r="N20" i="43"/>
  <c r="N21" i="44" l="1"/>
  <c r="N20" i="44"/>
  <c r="M22" i="57" l="1"/>
  <c r="K22" i="57"/>
  <c r="J22" i="57"/>
  <c r="M22" i="44"/>
  <c r="O6" i="43" l="1"/>
  <c r="O6" i="40"/>
  <c r="O6" i="41"/>
  <c r="O6" i="54"/>
  <c r="O6" i="55"/>
  <c r="O6" i="56"/>
  <c r="O6" i="57"/>
  <c r="O6" i="44"/>
  <c r="N22" i="44" l="1"/>
  <c r="L22" i="40" l="1"/>
  <c r="J22" i="40"/>
  <c r="L22" i="57" l="1"/>
  <c r="P14" i="44" l="1"/>
  <c r="D15" i="43" l="1"/>
  <c r="P14" i="43"/>
  <c r="D15" i="40"/>
  <c r="N22" i="40" l="1"/>
  <c r="D15" i="57" l="1"/>
  <c r="P14" i="57"/>
  <c r="D10" i="57"/>
  <c r="D15" i="56"/>
  <c r="P14" i="56"/>
  <c r="D10" i="56"/>
  <c r="D15" i="55"/>
  <c r="P14" i="55"/>
  <c r="D10" i="55"/>
  <c r="D15" i="54"/>
  <c r="P14" i="54"/>
  <c r="D10" i="54"/>
  <c r="N21" i="57"/>
  <c r="N20" i="57"/>
  <c r="F7" i="57"/>
  <c r="P6" i="57"/>
  <c r="K6" i="57"/>
  <c r="J6" i="57"/>
  <c r="B6" i="57"/>
  <c r="A6" i="57"/>
  <c r="M22" i="56"/>
  <c r="L22" i="56"/>
  <c r="K22" i="56"/>
  <c r="J22" i="56"/>
  <c r="N21" i="56"/>
  <c r="N20" i="56"/>
  <c r="F7" i="56"/>
  <c r="P6" i="56"/>
  <c r="K6" i="56"/>
  <c r="J6" i="56"/>
  <c r="B6" i="56"/>
  <c r="A6" i="56"/>
  <c r="M22" i="55"/>
  <c r="L22" i="55"/>
  <c r="K22" i="55"/>
  <c r="J22" i="55"/>
  <c r="N21" i="55"/>
  <c r="N20" i="55"/>
  <c r="F7" i="55"/>
  <c r="P6" i="55"/>
  <c r="K6" i="55"/>
  <c r="J6" i="55"/>
  <c r="B6" i="55"/>
  <c r="A6" i="55"/>
  <c r="L22" i="54"/>
  <c r="N21" i="54"/>
  <c r="N20" i="54"/>
  <c r="F7" i="54"/>
  <c r="P6" i="54"/>
  <c r="K6" i="54"/>
  <c r="J6" i="54"/>
  <c r="B6" i="54"/>
  <c r="A6" i="54"/>
  <c r="M22" i="41"/>
  <c r="L22" i="41"/>
  <c r="K22" i="41"/>
  <c r="J22" i="41"/>
  <c r="N21" i="41"/>
  <c r="N20" i="41"/>
  <c r="P14" i="41"/>
  <c r="D15" i="41"/>
  <c r="D10" i="41"/>
  <c r="D10" i="40" l="1"/>
  <c r="D10" i="43"/>
  <c r="D15" i="44"/>
  <c r="D10" i="44"/>
  <c r="F7" i="41"/>
  <c r="F7" i="40"/>
  <c r="F7" i="43"/>
  <c r="F7" i="44"/>
  <c r="P6" i="44" l="1"/>
  <c r="K6" i="44"/>
  <c r="J6" i="44"/>
  <c r="B6" i="44"/>
  <c r="A6" i="44"/>
  <c r="P6" i="43"/>
  <c r="K6" i="43"/>
  <c r="J6" i="43"/>
  <c r="B6" i="43"/>
  <c r="A6" i="43"/>
  <c r="P6" i="41"/>
  <c r="K6" i="41"/>
  <c r="J6" i="41"/>
  <c r="B6" i="41"/>
  <c r="A6" i="41"/>
  <c r="P6" i="40"/>
  <c r="K6" i="40"/>
  <c r="J6" i="40"/>
  <c r="B6" i="40"/>
  <c r="A6" i="40"/>
</calcChain>
</file>

<file path=xl/sharedStrings.xml><?xml version="1.0" encoding="utf-8"?>
<sst xmlns="http://schemas.openxmlformats.org/spreadsheetml/2006/main" count="473" uniqueCount="140">
  <si>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</si>
  <si>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</si>
  <si>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</si>
  <si>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</si>
  <si>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</si>
  <si>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</si>
  <si>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</si>
  <si>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</si>
  <si>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</si>
  <si>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</si>
  <si>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</si>
  <si>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</si>
  <si>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>Objetivo estratégico del programa</t>
  </si>
  <si>
    <t>Objetivo estratégico del Programa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</si>
  <si>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</si>
  <si>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</si>
  <si>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</si>
  <si>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</si>
  <si>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</si>
  <si>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</si>
  <si>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</si>
  <si>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</si>
  <si>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</si>
  <si>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</si>
  <si>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</si>
  <si>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</si>
  <si>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</si>
  <si>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</si>
  <si>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</si>
  <si>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</si>
  <si>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</si>
  <si>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</si>
  <si>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FICHA TÉCNICA DE INDICADORES DE LA MIR</t>
  </si>
  <si>
    <t>MEDIOS DE VERIFICACIÓN</t>
  </si>
  <si>
    <t>SUPUESTOS</t>
  </si>
  <si>
    <t>Frecuencia de medición</t>
  </si>
  <si>
    <t>Actividad 1.1</t>
  </si>
  <si>
    <t>Actividad 1.2</t>
  </si>
  <si>
    <t>Eficacia</t>
  </si>
  <si>
    <t>Anual</t>
  </si>
  <si>
    <t>Porcentaje</t>
  </si>
  <si>
    <t>NA</t>
  </si>
  <si>
    <t>Ascendente</t>
  </si>
  <si>
    <t>Estrategico</t>
  </si>
  <si>
    <t>No acumulable</t>
  </si>
  <si>
    <t>Metas</t>
  </si>
  <si>
    <t>Acumulable</t>
  </si>
  <si>
    <t>Trimestral</t>
  </si>
  <si>
    <t>Gestión</t>
  </si>
  <si>
    <t xml:space="preserve">Porcentaje   </t>
  </si>
  <si>
    <t xml:space="preserve">Porcentaje  </t>
  </si>
  <si>
    <t>Actividad 1.3</t>
  </si>
  <si>
    <t>Actividad 1.4</t>
  </si>
  <si>
    <t>Actividad 1.5</t>
  </si>
  <si>
    <t>Propósito = Programa P.</t>
  </si>
  <si>
    <t>Componente 1 = Subprograma</t>
  </si>
  <si>
    <t>II. DATOS DEL INDICADOR</t>
  </si>
  <si>
    <t>III. METAS DEL INDICADOR</t>
  </si>
  <si>
    <t>Y8</t>
  </si>
  <si>
    <t>Dirección y coordinación de la política de concertación de obra pública</t>
  </si>
  <si>
    <t>2</t>
  </si>
  <si>
    <t>Desarrollo Urbano y crecimiento sustentable en infraestructura</t>
  </si>
  <si>
    <t>CMCOP</t>
  </si>
  <si>
    <t>Consejo Municipal de Concertación para la Obra Pública de Guaymas, Sonora</t>
  </si>
  <si>
    <t>Promover la participación de la sociedad civil para concertar y realizar la obra pública y de infraestructura que apoye el desarrollo social y económico del municipio de Guaymas, Sonora</t>
  </si>
  <si>
    <t>Porcentaje de la poblacional beneficiada con obras de infraestructura</t>
  </si>
  <si>
    <t>Integración de expedientes unitarios de obra, Licencias de Construcción otorgadas, avance fisico financiero, informes mensuales de reportes de actividades - Datos de población en el PMD - Censo de población de INEGI</t>
  </si>
  <si>
    <t>El presupuesto autorizado se recibe en tiempo y forma</t>
  </si>
  <si>
    <t xml:space="preserve">Mide el porcentaje de la población que se verá beneficiada en el ejercicio con las obras de infraestructura </t>
  </si>
  <si>
    <t>Estratégico</t>
  </si>
  <si>
    <t>Contribuir a lograr un crecimiento urbano armónico mediante la construcción concertada de obras públicas y de infraestructura municipal</t>
  </si>
  <si>
    <t>Persona</t>
  </si>
  <si>
    <t>Población municipal</t>
  </si>
  <si>
    <t>Población beneficiada con las obras de infraestructura</t>
  </si>
  <si>
    <t>(Población beneficiada con las obras de infraestructura / Población municipal  ) * 100</t>
  </si>
  <si>
    <t>Reuniones realizadas con los comités de vecinos para formar el comité de participación social (CMCOP)</t>
  </si>
  <si>
    <t>Expedientes técnicos de concertación de obra publica (CMCOP) integrados</t>
  </si>
  <si>
    <t>Reuniones realizadas del consejo directivo del CMCOP</t>
  </si>
  <si>
    <t>Porcentaje de reuniones realizadas con los comités de vecinos para formar el comité de participación social (CMCOP)</t>
  </si>
  <si>
    <t>Porcentaje de integración de expedientes técnicos de concertación de obra publica (CMCOP)</t>
  </si>
  <si>
    <t>Porcentaje de reuniones realizadas del consejo directivo del CMCOP</t>
  </si>
  <si>
    <t xml:space="preserve">Porcentaje de informes mensuales y semanales elaborados con el avance físico y financiero de obras ejecutadas </t>
  </si>
  <si>
    <t xml:space="preserve">Informes mensuales y semanales elaborados con el avance físico y financiero de obras ejecutadas </t>
  </si>
  <si>
    <t>Componente 1</t>
  </si>
  <si>
    <t>Obra</t>
  </si>
  <si>
    <t>( Reuniones realizadas con los comites de vecinos / Reuniones programadas para realizarse con los comités de vecinos  ) * 100</t>
  </si>
  <si>
    <t xml:space="preserve">Mide el porcentaje de las reuniones realizadas con los comites de vecinos </t>
  </si>
  <si>
    <t>Reuniones realizadas con los comites de vecinos</t>
  </si>
  <si>
    <t>Reuniones programadas para realizarse con los comités de vecinos</t>
  </si>
  <si>
    <t>Reunión</t>
  </si>
  <si>
    <t>Mide el porcentaje de los expedientes técnicos integrados para la concertación de la obra pública</t>
  </si>
  <si>
    <t>( Expedientes técnicos integrados para la concertación de obra pública  /  Expedientes técnicos de concertación de obra pública programados para integrarse  ) * 100</t>
  </si>
  <si>
    <t>Expedientes técnicos integrados para la concertación de obra pública</t>
  </si>
  <si>
    <t xml:space="preserve">Expedientes técnicos de concertación de obra pública programados para integrarse </t>
  </si>
  <si>
    <t>Expediente</t>
  </si>
  <si>
    <t>Mide el porcentaje de reuniones efectuadas del consejo directivo de CMCOP</t>
  </si>
  <si>
    <t>( Reuniones realizadas del consejo directivo de CMCOP  /  Reuniones programadas del consejo directivo de CMCOP ) * 100</t>
  </si>
  <si>
    <t>Reuniones realizadas del consejo directivo de CMCOP</t>
  </si>
  <si>
    <t>Reuniones programadas del consejo directivo de CMCOP</t>
  </si>
  <si>
    <t>Mide el porcentaje de informes elaborados de los avances de las obras ejecutadas</t>
  </si>
  <si>
    <t>(Informes mensuales y semanales elaborados de los avances físico y financiero de las obras  / Informes mensuales y semanales programados de los avances físico y financiero de las obras  ) * 100</t>
  </si>
  <si>
    <t xml:space="preserve">Informes mensuales y semanales elaborados de los avances físico y financiero de las obras </t>
  </si>
  <si>
    <t xml:space="preserve">Informes mensuales y semanales programados de los avances físico y financiero de las obras </t>
  </si>
  <si>
    <t>Informe</t>
  </si>
  <si>
    <t>Mide el porcentaje de los estados financieros del CMCOP elaborados</t>
  </si>
  <si>
    <t>Estados financieros del CMCOP trimestrales y anual elaborados</t>
  </si>
  <si>
    <t>Estado Financiero</t>
  </si>
  <si>
    <t>Porcentaje de elaboración de estados financieros del CMCOP (trimestrales y anual)</t>
  </si>
  <si>
    <t>(Estados financieros del CMCOP elaborados (trimestrales y anual )  / Estados financieros del CMCOP programados para elaborarse (trimestrales y anual) ) * 100</t>
  </si>
  <si>
    <t>Estados financieros del CMCOP elaborados (trimestrales y anual )</t>
  </si>
  <si>
    <t>Estados financieros del CMCOP programados para elaborarse (trimestrales y anual)</t>
  </si>
  <si>
    <t>Obras públicas y de infraestructura municipal concertadas con la comunidad ejecutadas, coordinadas y gestionadas por el CMCOP</t>
  </si>
  <si>
    <t>Participación promovida de la sociedad civil en la concertación y ejecución de obras públicas, coordinadas y gestionadas por el CMCOP</t>
  </si>
  <si>
    <t>Porcentaje de obras publicas concertadas con la comunidad ejecutadas</t>
  </si>
  <si>
    <t xml:space="preserve">Mide el porcentaje de las obra publicas concertadas con la comunidad ejecutadas </t>
  </si>
  <si>
    <t>Obras públicas concertadas ejecutadas</t>
  </si>
  <si>
    <t xml:space="preserve">Obras públicas concertadas programadas para ejecutarse </t>
  </si>
  <si>
    <t>( Obras públicas concertadas ejecutadas / Obras públicas concertadas programadas para ejecutarse ) * 100</t>
  </si>
  <si>
    <t>DATOS DEL PROGRAMA - EJERCICIO 2020</t>
  </si>
  <si>
    <t>MATRIZ DE INDICADORES DE RESULTADOS PROGRAMA PRESUPUESTARIO DEL MUNICIPIO DE GUAYMAS</t>
  </si>
  <si>
    <t>I. IDENTIFICACIÓN DEL PROGRAMA - EJERCICIO 2020</t>
  </si>
  <si>
    <t>Ofcio de liberación y Anexo técnico de liberación del CECOP, integrado al expediente técnico de obra</t>
  </si>
  <si>
    <t>Fiichas de deposito y recibo de CMCOP, integrado al Expediente técnico de obra</t>
  </si>
  <si>
    <t>Acta de asamblea para la integración del comité de participación social sonorense, integrado al Expediente técnico de obra</t>
  </si>
  <si>
    <t>Expediente técnico de obra y Oficio O.P. 1 recibido por el CECOP</t>
  </si>
  <si>
    <t>Actas ordinarias y extraordinarias del Consejo Directivo del CMCOP</t>
  </si>
  <si>
    <t>Informe mensual de Actividades de CMCOP recibido por Presidencia Muncipal</t>
  </si>
  <si>
    <t>Oficio entregado a Tesoreria correspondiente a los estados financieros</t>
  </si>
  <si>
    <t>Suficiencia de recursos Estatales</t>
  </si>
  <si>
    <t>Los beneficiarios cuentan con los recursos suficientes para la obra</t>
  </si>
  <si>
    <t>La obra es liberada en tiempo por el Estado</t>
  </si>
  <si>
    <t>El CMCOP logra la concertación de la obra con los interesados</t>
  </si>
  <si>
    <t>Hay cuorúm de los integrantes del Consejo Directivo para realizar la reunión</t>
  </si>
  <si>
    <t>No aplica</t>
  </si>
  <si>
    <t>Porcentaje de recursos aportados por los beneficiarios para la ejecución de la obra concertada</t>
  </si>
  <si>
    <t>Mide el porcentaje de recuros aportados por la comunidad del total de recuros necesarios para la ejecución de la obra pública</t>
  </si>
  <si>
    <t>Pesos</t>
  </si>
  <si>
    <t>Recursos aportados por los beneficiarios para las obras públicas</t>
  </si>
  <si>
    <t>Costo total de la obras públicas</t>
  </si>
  <si>
    <t>( Recursos aportados por los beneficiarios para las obras públicas / Costo total de las obras  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</si>
</sst>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22" x14ac:knownFonts="1">
    <font>
      <sz val="10"/>
      <name val="Soberana Sans"/>
    </font>
    <font>
      <sz val="10"/>
      <name val="Soberana Sans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2"/>
      <color theme="0"/>
      <name val="Calibri"/>
      <family val="2"/>
    </font>
    <font>
      <b/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E2EFDA"/>
        <bgColor rgb="FF000000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2" fontId="6" fillId="0" borderId="3" xfId="1" applyNumberFormat="1" applyFont="1" applyFill="1" applyBorder="1" applyAlignment="1">
      <alignment vertical="center"/>
    </xf>
    <xf numFmtId="165" fontId="10" fillId="0" borderId="0" xfId="2" applyNumberFormat="1" applyFont="1" applyAlignment="1">
      <alignment vertical="center"/>
    </xf>
    <xf numFmtId="0" fontId="3" fillId="8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" fontId="6" fillId="0" borderId="3" xfId="0" applyNumberFormat="1" applyFont="1" applyFill="1" applyBorder="1" applyAlignment="1">
      <alignment vertical="center"/>
    </xf>
    <xf numFmtId="165" fontId="6" fillId="0" borderId="3" xfId="2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2" fillId="5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165" fontId="6" fillId="2" borderId="3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5" borderId="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 hidden="1"/>
    </xf>
    <xf numFmtId="0" fontId="6" fillId="0" borderId="3" xfId="1" applyNumberFormat="1" applyFont="1" applyFill="1" applyBorder="1" applyAlignment="1">
      <alignment vertical="center"/>
    </xf>
    <xf numFmtId="0" fontId="12" fillId="5" borderId="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center" vertical="center"/>
    </xf>
    <xf numFmtId="4" fontId="13" fillId="5" borderId="3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vertical="center" wrapText="1"/>
    </xf>
    <xf numFmtId="0" fontId="16" fillId="9" borderId="0" xfId="0" applyFont="1" applyFill="1" applyBorder="1" applyAlignment="1">
      <alignment vertical="center" wrapText="1"/>
    </xf>
    <xf numFmtId="0" fontId="20" fillId="11" borderId="3" xfId="0" applyFont="1" applyFill="1" applyBorder="1" applyAlignment="1">
      <alignment horizontal="center" vertical="center" wrapText="1"/>
    </xf>
    <xf numFmtId="4" fontId="21" fillId="12" borderId="3" xfId="0" applyNumberFormat="1" applyFont="1" applyFill="1" applyBorder="1" applyAlignment="1">
      <alignment horizontal="center" vertical="center" wrapText="1"/>
    </xf>
    <xf numFmtId="3" fontId="21" fillId="13" borderId="3" xfId="0" applyNumberFormat="1" applyFont="1" applyFill="1" applyBorder="1" applyAlignment="1">
      <alignment horizontal="center" vertical="center" wrapText="1"/>
    </xf>
    <xf numFmtId="4" fontId="21" fillId="13" borderId="3" xfId="0" applyNumberFormat="1" applyFont="1" applyFill="1" applyBorder="1" applyAlignment="1">
      <alignment horizontal="center" vertical="center" wrapText="1"/>
    </xf>
    <xf numFmtId="164" fontId="21" fillId="12" borderId="3" xfId="0" applyNumberFormat="1" applyFont="1" applyFill="1" applyBorder="1" applyAlignment="1">
      <alignment horizontal="center" vertical="center" wrapText="1"/>
    </xf>
    <xf numFmtId="164" fontId="21" fillId="13" borderId="3" xfId="0" applyNumberFormat="1" applyFont="1" applyFill="1" applyBorder="1" applyAlignment="1">
      <alignment horizontal="center" vertical="center" wrapText="1"/>
    </xf>
    <xf numFmtId="164" fontId="20" fillId="11" borderId="3" xfId="0" applyNumberFormat="1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165" fontId="6" fillId="0" borderId="3" xfId="2" applyNumberFormat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6" fillId="0" borderId="4" xfId="1" applyNumberFormat="1" applyFont="1" applyFill="1" applyBorder="1" applyAlignment="1">
      <alignment vertical="center"/>
    </xf>
    <xf numFmtId="2" fontId="6" fillId="0" borderId="6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6" fillId="2" borderId="3" xfId="2" applyNumberFormat="1" applyFont="1" applyFill="1" applyBorder="1" applyAlignment="1">
      <alignment horizontal="left" vertical="center"/>
    </xf>
    <xf numFmtId="165" fontId="6" fillId="0" borderId="4" xfId="2" applyNumberFormat="1" applyFont="1" applyFill="1" applyBorder="1" applyAlignment="1">
      <alignment horizontal="center" vertical="center" wrapText="1"/>
    </xf>
    <xf numFmtId="165" fontId="6" fillId="0" borderId="6" xfId="2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165" fontId="6" fillId="2" borderId="3" xfId="2" applyNumberFormat="1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 wrapText="1"/>
      <protection locked="0" hidden="1"/>
    </xf>
    <xf numFmtId="0" fontId="6" fillId="2" borderId="3" xfId="0" applyFont="1" applyFill="1" applyBorder="1" applyAlignment="1" applyProtection="1">
      <alignment horizontal="left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 hidden="1"/>
    </xf>
    <xf numFmtId="0" fontId="19" fillId="5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left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43" fontId="6" fillId="0" borderId="4" xfId="0" applyNumberFormat="1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left" vertical="center"/>
    </xf>
    <xf numFmtId="2" fontId="6" fillId="0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showGridLines="0" tabSelected="1" zoomScale="60" zoomScaleNormal="60" workbookViewId="0">
      <selection activeCell="C12" sqref="C12:J12"/>
    </sheetView>
  </sheetViews>
  <sheetFormatPr baseColWidth="10" defaultColWidth="11.44140625" defaultRowHeight="13.8" x14ac:dyDescent="0.25"/>
  <cols>
    <col min="1" max="1" width="21.5546875" style="2" customWidth="1"/>
    <col min="2" max="2" width="56.77734375" style="2" customWidth="1"/>
    <col min="3" max="3" width="6.77734375" style="2" customWidth="1"/>
    <col min="4" max="4" width="8.21875" style="2" customWidth="1"/>
    <col min="5" max="5" width="9.77734375" style="2" customWidth="1"/>
    <col min="6" max="6" width="10.5546875" style="2" customWidth="1"/>
    <col min="7" max="7" width="7" style="2" customWidth="1"/>
    <col min="8" max="8" width="8.21875" style="2" customWidth="1"/>
    <col min="9" max="9" width="11.77734375" style="2" customWidth="1"/>
    <col min="10" max="10" width="10.21875" style="2" customWidth="1"/>
    <col min="11" max="11" width="54.21875" style="2" customWidth="1"/>
    <col min="12" max="12" width="60.5546875" style="2" customWidth="1"/>
    <col min="13" max="16384" width="11.44140625" style="2"/>
  </cols>
  <sheetData>
    <row r="1" spans="1:12" ht="60" customHeight="1" x14ac:dyDescent="0.25">
      <c r="A1" s="87" t="s">
        <v>119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1:12" s="4" customFormat="1" ht="38.25" customHeight="1" x14ac:dyDescent="0.25">
      <c r="A2" s="90" t="s">
        <v>118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</row>
    <row r="3" spans="1:12" s="4" customFormat="1" ht="34.5" customHeight="1" x14ac:dyDescent="0.25">
      <c r="A3" s="66" t="s">
        <v>0</v>
      </c>
      <c r="B3" s="69" t="s">
        <v>1</v>
      </c>
      <c r="C3" s="70"/>
      <c r="D3" s="71"/>
      <c r="E3" s="85" t="s">
        <v>9</v>
      </c>
      <c r="F3" s="86"/>
      <c r="G3" s="86"/>
      <c r="H3" s="86"/>
      <c r="I3" s="93"/>
      <c r="J3" s="85" t="s">
        <v>8</v>
      </c>
      <c r="K3" s="86"/>
      <c r="L3" s="93"/>
    </row>
    <row r="4" spans="1:12" s="4" customFormat="1" ht="32.25" customHeight="1" x14ac:dyDescent="0.25">
      <c r="A4" s="68"/>
      <c r="B4" s="75"/>
      <c r="C4" s="76"/>
      <c r="D4" s="77"/>
      <c r="E4" s="14" t="s">
        <v>2</v>
      </c>
      <c r="F4" s="85" t="s">
        <v>1</v>
      </c>
      <c r="G4" s="86"/>
      <c r="H4" s="86"/>
      <c r="I4" s="93"/>
      <c r="J4" s="14" t="s">
        <v>0</v>
      </c>
      <c r="K4" s="85" t="s">
        <v>1</v>
      </c>
      <c r="L4" s="93"/>
    </row>
    <row r="5" spans="1:12" s="23" customFormat="1" ht="39" customHeight="1" x14ac:dyDescent="0.25">
      <c r="A5" s="19" t="s">
        <v>58</v>
      </c>
      <c r="B5" s="78" t="s">
        <v>59</v>
      </c>
      <c r="C5" s="79"/>
      <c r="D5" s="80"/>
      <c r="E5" s="20" t="s">
        <v>60</v>
      </c>
      <c r="F5" s="81" t="s">
        <v>61</v>
      </c>
      <c r="G5" s="81"/>
      <c r="H5" s="81"/>
      <c r="I5" s="81"/>
      <c r="J5" s="19" t="s">
        <v>62</v>
      </c>
      <c r="K5" s="82" t="s">
        <v>63</v>
      </c>
      <c r="L5" s="82"/>
    </row>
    <row r="6" spans="1:12" s="4" customFormat="1" ht="50.25" customHeight="1" x14ac:dyDescent="0.25">
      <c r="A6" s="85" t="s">
        <v>12</v>
      </c>
      <c r="B6" s="86"/>
      <c r="C6" s="83" t="s">
        <v>64</v>
      </c>
      <c r="D6" s="83"/>
      <c r="E6" s="83"/>
      <c r="F6" s="83"/>
      <c r="G6" s="83"/>
      <c r="H6" s="83"/>
      <c r="I6" s="83"/>
      <c r="J6" s="83"/>
      <c r="K6" s="83"/>
      <c r="L6" s="84"/>
    </row>
    <row r="7" spans="1:12" s="4" customFormat="1" ht="16.5" customHeight="1" x14ac:dyDescent="0.25">
      <c r="A7" s="66" t="s">
        <v>3</v>
      </c>
      <c r="B7" s="66" t="s">
        <v>4</v>
      </c>
      <c r="C7" s="69" t="s">
        <v>5</v>
      </c>
      <c r="D7" s="70"/>
      <c r="E7" s="70"/>
      <c r="F7" s="70"/>
      <c r="G7" s="70"/>
      <c r="H7" s="70"/>
      <c r="I7" s="70"/>
      <c r="J7" s="71"/>
      <c r="K7" s="66" t="s">
        <v>33</v>
      </c>
      <c r="L7" s="66" t="s">
        <v>34</v>
      </c>
    </row>
    <row r="8" spans="1:12" s="4" customFormat="1" ht="19.5" customHeight="1" x14ac:dyDescent="0.25">
      <c r="A8" s="67"/>
      <c r="B8" s="67"/>
      <c r="C8" s="72"/>
      <c r="D8" s="73"/>
      <c r="E8" s="73"/>
      <c r="F8" s="73"/>
      <c r="G8" s="73"/>
      <c r="H8" s="73"/>
      <c r="I8" s="73"/>
      <c r="J8" s="74"/>
      <c r="K8" s="67"/>
      <c r="L8" s="67"/>
    </row>
    <row r="9" spans="1:12" s="4" customFormat="1" ht="26.25" customHeight="1" x14ac:dyDescent="0.25">
      <c r="A9" s="68"/>
      <c r="B9" s="68"/>
      <c r="C9" s="75"/>
      <c r="D9" s="76"/>
      <c r="E9" s="76"/>
      <c r="F9" s="76"/>
      <c r="G9" s="76"/>
      <c r="H9" s="76"/>
      <c r="I9" s="76"/>
      <c r="J9" s="77"/>
      <c r="K9" s="68"/>
      <c r="L9" s="68"/>
    </row>
    <row r="10" spans="1:12" s="30" customFormat="1" ht="63" customHeight="1" x14ac:dyDescent="0.25">
      <c r="A10" s="34" t="s">
        <v>7</v>
      </c>
      <c r="B10" s="42" t="s">
        <v>70</v>
      </c>
      <c r="C10" s="95" t="s">
        <v>65</v>
      </c>
      <c r="D10" s="96"/>
      <c r="E10" s="96"/>
      <c r="F10" s="96"/>
      <c r="G10" s="96"/>
      <c r="H10" s="96"/>
      <c r="I10" s="96"/>
      <c r="J10" s="97"/>
      <c r="K10" s="54" t="s">
        <v>66</v>
      </c>
      <c r="L10" s="55" t="s">
        <v>67</v>
      </c>
    </row>
    <row r="11" spans="1:12" s="30" customFormat="1" ht="63" customHeight="1" x14ac:dyDescent="0.25">
      <c r="A11" s="35" t="s">
        <v>54</v>
      </c>
      <c r="B11" s="43" t="s">
        <v>111</v>
      </c>
      <c r="C11" s="98" t="s">
        <v>113</v>
      </c>
      <c r="D11" s="99"/>
      <c r="E11" s="99"/>
      <c r="F11" s="99"/>
      <c r="G11" s="99"/>
      <c r="H11" s="99"/>
      <c r="I11" s="99"/>
      <c r="J11" s="100"/>
      <c r="K11" s="58" t="s">
        <v>121</v>
      </c>
      <c r="L11" s="64" t="s">
        <v>128</v>
      </c>
    </row>
    <row r="12" spans="1:12" s="30" customFormat="1" ht="74.55" customHeight="1" x14ac:dyDescent="0.25">
      <c r="A12" s="21" t="s">
        <v>55</v>
      </c>
      <c r="B12" s="22" t="s">
        <v>112</v>
      </c>
      <c r="C12" s="101" t="s">
        <v>134</v>
      </c>
      <c r="D12" s="101"/>
      <c r="E12" s="101"/>
      <c r="F12" s="101"/>
      <c r="G12" s="101"/>
      <c r="H12" s="101"/>
      <c r="I12" s="101"/>
      <c r="J12" s="101"/>
      <c r="K12" s="59" t="s">
        <v>122</v>
      </c>
      <c r="L12" s="62" t="s">
        <v>129</v>
      </c>
    </row>
    <row r="13" spans="1:12" s="4" customFormat="1" ht="45" customHeight="1" x14ac:dyDescent="0.25">
      <c r="A13" s="25" t="s">
        <v>36</v>
      </c>
      <c r="B13" s="24" t="s">
        <v>75</v>
      </c>
      <c r="C13" s="102" t="s">
        <v>78</v>
      </c>
      <c r="D13" s="103"/>
      <c r="E13" s="103"/>
      <c r="F13" s="103"/>
      <c r="G13" s="103"/>
      <c r="H13" s="103"/>
      <c r="I13" s="103"/>
      <c r="J13" s="104"/>
      <c r="K13" s="60" t="s">
        <v>123</v>
      </c>
      <c r="L13" s="63" t="s">
        <v>130</v>
      </c>
    </row>
    <row r="14" spans="1:12" s="4" customFormat="1" ht="45" customHeight="1" x14ac:dyDescent="0.25">
      <c r="A14" s="25" t="s">
        <v>37</v>
      </c>
      <c r="B14" s="29" t="s">
        <v>76</v>
      </c>
      <c r="C14" s="102" t="s">
        <v>79</v>
      </c>
      <c r="D14" s="103"/>
      <c r="E14" s="103"/>
      <c r="F14" s="103"/>
      <c r="G14" s="103"/>
      <c r="H14" s="103"/>
      <c r="I14" s="103"/>
      <c r="J14" s="104"/>
      <c r="K14" s="61" t="s">
        <v>124</v>
      </c>
      <c r="L14" s="63" t="s">
        <v>131</v>
      </c>
    </row>
    <row r="15" spans="1:12" s="4" customFormat="1" ht="45" customHeight="1" x14ac:dyDescent="0.25">
      <c r="A15" s="25" t="s">
        <v>51</v>
      </c>
      <c r="B15" s="29" t="s">
        <v>77</v>
      </c>
      <c r="C15" s="102" t="s">
        <v>80</v>
      </c>
      <c r="D15" s="103"/>
      <c r="E15" s="103"/>
      <c r="F15" s="103"/>
      <c r="G15" s="103"/>
      <c r="H15" s="103"/>
      <c r="I15" s="103"/>
      <c r="J15" s="104"/>
      <c r="K15" s="61" t="s">
        <v>125</v>
      </c>
      <c r="L15" s="63" t="s">
        <v>132</v>
      </c>
    </row>
    <row r="16" spans="1:12" s="4" customFormat="1" ht="45" customHeight="1" x14ac:dyDescent="0.25">
      <c r="A16" s="25" t="s">
        <v>52</v>
      </c>
      <c r="B16" s="29" t="s">
        <v>82</v>
      </c>
      <c r="C16" s="102" t="s">
        <v>81</v>
      </c>
      <c r="D16" s="103"/>
      <c r="E16" s="103"/>
      <c r="F16" s="103"/>
      <c r="G16" s="103"/>
      <c r="H16" s="103"/>
      <c r="I16" s="103"/>
      <c r="J16" s="104"/>
      <c r="K16" s="60" t="s">
        <v>126</v>
      </c>
      <c r="L16" s="63" t="s">
        <v>133</v>
      </c>
    </row>
    <row r="17" spans="1:12" s="4" customFormat="1" ht="45" customHeight="1" x14ac:dyDescent="0.25">
      <c r="A17" s="25" t="s">
        <v>53</v>
      </c>
      <c r="B17" s="29" t="s">
        <v>105</v>
      </c>
      <c r="C17" s="102" t="s">
        <v>107</v>
      </c>
      <c r="D17" s="103"/>
      <c r="E17" s="103"/>
      <c r="F17" s="103"/>
      <c r="G17" s="103"/>
      <c r="H17" s="103"/>
      <c r="I17" s="103"/>
      <c r="J17" s="104"/>
      <c r="K17" s="60" t="s">
        <v>127</v>
      </c>
      <c r="L17" s="63" t="s">
        <v>133</v>
      </c>
    </row>
    <row r="18" spans="1:12" s="4" customFormat="1" ht="28.5" customHeight="1" x14ac:dyDescent="0.25">
      <c r="A18" s="5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2.75" customHeight="1" x14ac:dyDescent="0.25">
      <c r="A19" s="6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s="38" customFormat="1" ht="12.75" customHeight="1" x14ac:dyDescent="0.25">
      <c r="A20" s="37"/>
      <c r="B20" s="12" t="s">
        <v>10</v>
      </c>
      <c r="C20" s="12"/>
      <c r="D20" s="37"/>
      <c r="E20" s="37"/>
      <c r="F20" s="37"/>
      <c r="G20" s="37"/>
      <c r="H20" s="37"/>
      <c r="I20" s="37"/>
      <c r="J20" s="94" t="s">
        <v>11</v>
      </c>
      <c r="K20" s="94"/>
      <c r="L20" s="37"/>
    </row>
    <row r="21" spans="1:12" s="38" customFormat="1" ht="13.5" customHeight="1" x14ac:dyDescent="0.25">
      <c r="A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 s="38" customFormat="1" ht="18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spans="1:12" s="38" customFormat="1" ht="18" x14ac:dyDescent="0.25">
      <c r="A23" s="37"/>
      <c r="B23" s="39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spans="1:12" s="38" customFormat="1" ht="18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40"/>
      <c r="K24" s="40"/>
      <c r="L24" s="37"/>
    </row>
    <row r="25" spans="1:12" s="38" customFormat="1" ht="18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2" x14ac:dyDescent="0.2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x14ac:dyDescent="0.2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</sheetData>
  <mergeCells count="27">
    <mergeCell ref="J20:K20"/>
    <mergeCell ref="A7:A9"/>
    <mergeCell ref="B7:B9"/>
    <mergeCell ref="K7:K9"/>
    <mergeCell ref="C10:J10"/>
    <mergeCell ref="C11:J11"/>
    <mergeCell ref="C12:J12"/>
    <mergeCell ref="C13:J13"/>
    <mergeCell ref="C14:J14"/>
    <mergeCell ref="C15:J15"/>
    <mergeCell ref="C16:J16"/>
    <mergeCell ref="C17:J17"/>
    <mergeCell ref="A1:L1"/>
    <mergeCell ref="A2:L2"/>
    <mergeCell ref="A3:A4"/>
    <mergeCell ref="B3:D4"/>
    <mergeCell ref="E3:I3"/>
    <mergeCell ref="J3:L3"/>
    <mergeCell ref="F4:I4"/>
    <mergeCell ref="K4:L4"/>
    <mergeCell ref="L7:L9"/>
    <mergeCell ref="C7:J9"/>
    <mergeCell ref="B5:D5"/>
    <mergeCell ref="F5:I5"/>
    <mergeCell ref="K5:L5"/>
    <mergeCell ref="C6:L6"/>
    <mergeCell ref="A6:B6"/>
  </mergeCells>
  <printOptions horizontalCentered="1"/>
  <pageMargins left="0.23622047244094491" right="0.23622047244094491" top="0.74803149606299213" bottom="0.74803149606299213" header="0.31496062992125984" footer="0.31496062992125984"/>
  <pageSetup scale="51" fitToHeight="0" orientation="landscape" horizontalDpi="300" verticalDpi="3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topLeftCell="A14" zoomScale="70" zoomScaleNormal="70" workbookViewId="0">
      <selection activeCell="A17" sqref="A17:Q17"/>
    </sheetView>
  </sheetViews>
  <sheetFormatPr baseColWidth="10" defaultColWidth="11.44140625" defaultRowHeight="13.8" x14ac:dyDescent="0.25"/>
  <cols>
    <col min="1" max="1" width="14.5546875" style="2" customWidth="1"/>
    <col min="2" max="2" width="7" style="2" customWidth="1"/>
    <col min="3" max="3" width="7.44140625" style="2" bestFit="1" customWidth="1"/>
    <col min="4" max="5" width="5.77734375" style="2" customWidth="1"/>
    <col min="6" max="6" width="7.77734375" style="2" customWidth="1"/>
    <col min="7" max="7" width="7.21875" style="2" customWidth="1"/>
    <col min="8" max="8" width="6.77734375" style="2" customWidth="1"/>
    <col min="9" max="9" width="8.21875" style="2" customWidth="1"/>
    <col min="10" max="10" width="14.77734375" style="2" customWidth="1"/>
    <col min="11" max="11" width="15.21875" style="2" customWidth="1"/>
    <col min="12" max="12" width="14.5546875" style="2" customWidth="1"/>
    <col min="13" max="13" width="14.77734375" style="2" customWidth="1"/>
    <col min="14" max="14" width="10" style="2" customWidth="1"/>
    <col min="15" max="15" width="9.44140625" style="2" customWidth="1"/>
    <col min="16" max="16" width="32.5546875" style="2" customWidth="1"/>
    <col min="17" max="17" width="26" style="2" customWidth="1"/>
    <col min="18" max="16384" width="11.44140625" style="2"/>
  </cols>
  <sheetData>
    <row r="1" spans="1:18" ht="60.75" customHeight="1" x14ac:dyDescent="0.25">
      <c r="A1" s="131" t="s">
        <v>32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18" s="4" customFormat="1" ht="9.75" customHeight="1" x14ac:dyDescent="0.25">
      <c r="A2" s="57" t="s">
        <v>118</v>
      </c>
      <c r="B2" s="57"/>
      <c r="C2" s="132"/>
      <c r="D2" s="132"/>
      <c r="E2" s="132"/>
      <c r="F2" s="132"/>
      <c r="G2" s="132"/>
      <c r="H2" s="57"/>
      <c r="I2" s="57"/>
      <c r="J2" s="57"/>
      <c r="K2" s="57"/>
      <c r="L2" s="57"/>
      <c r="M2" s="56"/>
      <c r="N2" s="56"/>
      <c r="O2" s="56"/>
      <c r="P2" s="56"/>
      <c r="Q2" s="56"/>
    </row>
    <row r="3" spans="1:18" s="4" customFormat="1" ht="28.05" customHeight="1" x14ac:dyDescent="0.25">
      <c r="A3" s="122" t="s">
        <v>120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3"/>
    </row>
    <row r="4" spans="1:18" s="4" customFormat="1" ht="24.75" customHeight="1" x14ac:dyDescent="0.25">
      <c r="A4" s="118" t="s">
        <v>0</v>
      </c>
      <c r="B4" s="118" t="s">
        <v>1</v>
      </c>
      <c r="C4" s="118"/>
      <c r="D4" s="118"/>
      <c r="E4" s="118"/>
      <c r="F4" s="118"/>
      <c r="G4" s="118"/>
      <c r="H4" s="118"/>
      <c r="I4" s="118"/>
      <c r="J4" s="118" t="s">
        <v>9</v>
      </c>
      <c r="K4" s="118"/>
      <c r="L4" s="118"/>
      <c r="M4" s="118"/>
      <c r="N4" s="118"/>
      <c r="O4" s="118" t="s">
        <v>8</v>
      </c>
      <c r="P4" s="118"/>
      <c r="Q4" s="118"/>
      <c r="R4" s="3"/>
    </row>
    <row r="5" spans="1:18" s="4" customFormat="1" ht="18.75" customHeight="1" x14ac:dyDescent="0.25">
      <c r="A5" s="118"/>
      <c r="B5" s="118"/>
      <c r="C5" s="118"/>
      <c r="D5" s="118"/>
      <c r="E5" s="118"/>
      <c r="F5" s="118"/>
      <c r="G5" s="118"/>
      <c r="H5" s="118"/>
      <c r="I5" s="118"/>
      <c r="J5" s="34" t="s">
        <v>2</v>
      </c>
      <c r="K5" s="118" t="s">
        <v>1</v>
      </c>
      <c r="L5" s="118"/>
      <c r="M5" s="118"/>
      <c r="N5" s="118"/>
      <c r="O5" s="34" t="s">
        <v>0</v>
      </c>
      <c r="P5" s="118" t="s">
        <v>1</v>
      </c>
      <c r="Q5" s="118"/>
      <c r="R5" s="3"/>
    </row>
    <row r="6" spans="1:18" s="16" customFormat="1" ht="48.75" customHeight="1" x14ac:dyDescent="0.25">
      <c r="A6" s="15" t="str">
        <f>+MIR!A5</f>
        <v>Y8</v>
      </c>
      <c r="B6" s="124" t="str">
        <f>+MIR!B5</f>
        <v>Dirección y coordinación de la política de concertación de obra pública</v>
      </c>
      <c r="C6" s="124"/>
      <c r="D6" s="124"/>
      <c r="E6" s="124"/>
      <c r="F6" s="124"/>
      <c r="G6" s="124"/>
      <c r="H6" s="124"/>
      <c r="I6" s="124"/>
      <c r="J6" s="44" t="str">
        <f>+MIR!E5</f>
        <v>2</v>
      </c>
      <c r="K6" s="125" t="str">
        <f>+MIR!F5</f>
        <v>Desarrollo Urbano y crecimiento sustentable en infraestructura</v>
      </c>
      <c r="L6" s="125"/>
      <c r="M6" s="125"/>
      <c r="N6" s="125"/>
      <c r="O6" s="41" t="str">
        <f>+MIR!J5</f>
        <v>CMCOP</v>
      </c>
      <c r="P6" s="126" t="str">
        <f>+MIR!K5</f>
        <v>Consejo Municipal de Concertación para la Obra Pública de Guaymas, Sonora</v>
      </c>
      <c r="Q6" s="126"/>
    </row>
    <row r="7" spans="1:18" s="4" customFormat="1" ht="41.25" customHeight="1" x14ac:dyDescent="0.25">
      <c r="A7" s="118" t="s">
        <v>13</v>
      </c>
      <c r="B7" s="118"/>
      <c r="C7" s="118"/>
      <c r="D7" s="118"/>
      <c r="E7" s="118"/>
      <c r="F7" s="119" t="str">
        <f>+MIR!C6</f>
        <v>Promover la participación de la sociedad civil para concertar y realizar la obra pública y de infraestructura que apoye el desarrollo social y económico del municipio de Guaymas, Sonora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8" s="4" customFormat="1" ht="14.55" customHeight="1" x14ac:dyDescent="0.25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8" s="4" customFormat="1" ht="34.5" customHeight="1" x14ac:dyDescent="0.25">
      <c r="A9" s="127" t="s">
        <v>56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1:18" s="4" customFormat="1" ht="24.75" customHeight="1" x14ac:dyDescent="0.25">
      <c r="A10" s="120" t="s">
        <v>1</v>
      </c>
      <c r="B10" s="120"/>
      <c r="C10" s="120"/>
      <c r="D10" s="119" t="str">
        <f>+MIR!C10</f>
        <v>Porcentaje de la poblacional beneficiada con obras de infraestructura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46" t="s">
        <v>14</v>
      </c>
      <c r="Q10" s="11" t="s">
        <v>38</v>
      </c>
    </row>
    <row r="11" spans="1:18" s="4" customFormat="1" ht="36" customHeight="1" x14ac:dyDescent="0.25">
      <c r="A11" s="120" t="s">
        <v>15</v>
      </c>
      <c r="B11" s="120"/>
      <c r="C11" s="120"/>
      <c r="D11" s="119" t="s">
        <v>68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  <row r="12" spans="1:18" s="4" customFormat="1" ht="67.05" customHeight="1" x14ac:dyDescent="0.25">
      <c r="A12" s="120" t="s">
        <v>6</v>
      </c>
      <c r="B12" s="120"/>
      <c r="C12" s="120"/>
      <c r="D12" s="128" t="s">
        <v>74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P12" s="46" t="s">
        <v>35</v>
      </c>
      <c r="Q12" s="11" t="s">
        <v>39</v>
      </c>
    </row>
    <row r="13" spans="1:18" s="4" customFormat="1" ht="33" customHeight="1" x14ac:dyDescent="0.25">
      <c r="A13" s="120" t="s">
        <v>16</v>
      </c>
      <c r="B13" s="120"/>
      <c r="C13" s="120"/>
      <c r="D13" s="119" t="s">
        <v>40</v>
      </c>
      <c r="E13" s="119"/>
      <c r="F13" s="119"/>
      <c r="G13" s="119"/>
      <c r="H13" s="119"/>
      <c r="I13" s="119"/>
      <c r="J13" s="120" t="s">
        <v>17</v>
      </c>
      <c r="K13" s="120"/>
      <c r="L13" s="123"/>
      <c r="M13" s="123"/>
      <c r="N13" s="123"/>
      <c r="O13" s="123"/>
      <c r="P13" s="46" t="s">
        <v>18</v>
      </c>
      <c r="Q13" s="11" t="s">
        <v>42</v>
      </c>
    </row>
    <row r="14" spans="1:18" s="4" customFormat="1" ht="24" customHeight="1" x14ac:dyDescent="0.25">
      <c r="A14" s="120" t="s">
        <v>19</v>
      </c>
      <c r="B14" s="120"/>
      <c r="C14" s="120"/>
      <c r="D14" s="119" t="s">
        <v>69</v>
      </c>
      <c r="E14" s="119"/>
      <c r="F14" s="119"/>
      <c r="G14" s="119"/>
      <c r="H14" s="119"/>
      <c r="I14" s="119"/>
      <c r="J14" s="120" t="s">
        <v>20</v>
      </c>
      <c r="K14" s="120"/>
      <c r="L14" s="120"/>
      <c r="M14" s="120"/>
      <c r="N14" s="120"/>
      <c r="O14" s="120"/>
      <c r="P14" s="119" t="str">
        <f>+MIR!A10</f>
        <v>Fin</v>
      </c>
      <c r="Q14" s="119"/>
    </row>
    <row r="15" spans="1:18" s="4" customFormat="1" ht="42.75" customHeight="1" x14ac:dyDescent="0.25">
      <c r="A15" s="120" t="s">
        <v>21</v>
      </c>
      <c r="B15" s="120"/>
      <c r="C15" s="120"/>
      <c r="D15" s="119" t="str">
        <f>+MIR!B10</f>
        <v>Contribuir a lograr un crecimiento urbano armónico mediante la construcción concertada de obras públicas y de infraestructura municipal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</row>
    <row r="16" spans="1:18" s="4" customFormat="1" ht="13.95" customHeight="1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 ht="33.450000000000003" customHeight="1" x14ac:dyDescent="0.25">
      <c r="A17" s="122" t="s">
        <v>57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</row>
    <row r="18" spans="1:17" ht="30" customHeight="1" x14ac:dyDescent="0.25">
      <c r="A18" s="116" t="s">
        <v>22</v>
      </c>
      <c r="B18" s="116"/>
      <c r="C18" s="116"/>
      <c r="D18" s="116"/>
      <c r="E18" s="116"/>
      <c r="F18" s="118" t="s">
        <v>23</v>
      </c>
      <c r="G18" s="118"/>
      <c r="H18" s="118" t="s">
        <v>24</v>
      </c>
      <c r="I18" s="118"/>
      <c r="J18" s="116" t="s">
        <v>25</v>
      </c>
      <c r="K18" s="116"/>
      <c r="L18" s="116"/>
      <c r="M18" s="116"/>
      <c r="N18" s="116" t="s">
        <v>26</v>
      </c>
      <c r="O18" s="116"/>
      <c r="P18" s="116" t="s">
        <v>27</v>
      </c>
      <c r="Q18" s="116"/>
    </row>
    <row r="19" spans="1:17" ht="29.25" customHeight="1" x14ac:dyDescent="0.25">
      <c r="A19" s="116"/>
      <c r="B19" s="116"/>
      <c r="C19" s="116"/>
      <c r="D19" s="116"/>
      <c r="E19" s="116"/>
      <c r="F19" s="118"/>
      <c r="G19" s="118"/>
      <c r="H19" s="118"/>
      <c r="I19" s="118"/>
      <c r="J19" s="47" t="s">
        <v>28</v>
      </c>
      <c r="K19" s="47" t="s">
        <v>29</v>
      </c>
      <c r="L19" s="47" t="s">
        <v>30</v>
      </c>
      <c r="M19" s="47" t="s">
        <v>31</v>
      </c>
      <c r="N19" s="116"/>
      <c r="O19" s="116"/>
      <c r="P19" s="116"/>
      <c r="Q19" s="116"/>
    </row>
    <row r="20" spans="1:17" s="28" customFormat="1" ht="60.45" customHeight="1" x14ac:dyDescent="0.25">
      <c r="A20" s="117" t="s">
        <v>73</v>
      </c>
      <c r="B20" s="117"/>
      <c r="C20" s="117"/>
      <c r="D20" s="117"/>
      <c r="E20" s="117"/>
      <c r="F20" s="105" t="s">
        <v>71</v>
      </c>
      <c r="G20" s="105"/>
      <c r="H20" s="114" t="s">
        <v>44</v>
      </c>
      <c r="I20" s="115"/>
      <c r="J20" s="36"/>
      <c r="K20" s="36"/>
      <c r="L20" s="36"/>
      <c r="M20" s="36">
        <v>45950</v>
      </c>
      <c r="N20" s="105">
        <f>+M20</f>
        <v>45950</v>
      </c>
      <c r="O20" s="105"/>
      <c r="P20" s="105"/>
      <c r="Q20" s="105"/>
    </row>
    <row r="21" spans="1:17" s="28" customFormat="1" ht="58.05" customHeight="1" x14ac:dyDescent="0.25">
      <c r="A21" s="113" t="s">
        <v>72</v>
      </c>
      <c r="B21" s="113"/>
      <c r="C21" s="113"/>
      <c r="D21" s="113"/>
      <c r="E21" s="113"/>
      <c r="F21" s="105" t="s">
        <v>71</v>
      </c>
      <c r="G21" s="105"/>
      <c r="H21" s="114" t="s">
        <v>44</v>
      </c>
      <c r="I21" s="115"/>
      <c r="J21" s="36"/>
      <c r="K21" s="36"/>
      <c r="L21" s="36"/>
      <c r="M21" s="36">
        <v>158046</v>
      </c>
      <c r="N21" s="105">
        <f>+M21</f>
        <v>158046</v>
      </c>
      <c r="O21" s="105"/>
      <c r="P21" s="105"/>
      <c r="Q21" s="105"/>
    </row>
    <row r="22" spans="1:17" s="26" customFormat="1" ht="24.75" customHeight="1" x14ac:dyDescent="0.25">
      <c r="A22" s="106" t="s">
        <v>45</v>
      </c>
      <c r="B22" s="106"/>
      <c r="C22" s="106"/>
      <c r="D22" s="106"/>
      <c r="E22" s="106"/>
      <c r="F22" s="107" t="s">
        <v>40</v>
      </c>
      <c r="G22" s="107"/>
      <c r="H22" s="108"/>
      <c r="I22" s="108"/>
      <c r="J22" s="45"/>
      <c r="K22" s="45"/>
      <c r="L22" s="45"/>
      <c r="M22" s="27">
        <f t="shared" ref="M22:N22" si="0">+M20/M21*100</f>
        <v>29.073813952899791</v>
      </c>
      <c r="N22" s="109">
        <f t="shared" si="0"/>
        <v>29.073813952899791</v>
      </c>
      <c r="O22" s="110"/>
      <c r="P22" s="108"/>
      <c r="Q22" s="108"/>
    </row>
    <row r="23" spans="1:17" ht="18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8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8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.6" x14ac:dyDescent="0.25">
      <c r="A26" s="7"/>
      <c r="B26" s="7"/>
      <c r="C26" s="7"/>
      <c r="D26" s="7"/>
      <c r="E26" s="7"/>
      <c r="F26" s="111"/>
      <c r="G26" s="112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  <c r="O27" s="7"/>
      <c r="P27" s="7"/>
      <c r="Q27" s="7"/>
    </row>
    <row r="28" spans="1:17" x14ac:dyDescent="0.25">
      <c r="B28" s="1"/>
      <c r="C28" s="8"/>
      <c r="D28" s="8"/>
      <c r="E28" s="8"/>
      <c r="F28" s="8"/>
      <c r="G28" s="8"/>
      <c r="H28" s="8"/>
      <c r="I28" s="8"/>
      <c r="J28" s="8"/>
      <c r="K28" s="8"/>
      <c r="L28" s="1"/>
      <c r="M28" s="1"/>
    </row>
    <row r="29" spans="1:17" ht="18" x14ac:dyDescent="0.25">
      <c r="B29" s="1"/>
      <c r="C29" s="9"/>
      <c r="D29" s="9"/>
      <c r="E29" s="9"/>
      <c r="F29" s="9"/>
      <c r="G29" s="9"/>
      <c r="H29" s="9"/>
      <c r="I29" s="9"/>
      <c r="J29" s="9"/>
      <c r="K29" s="9"/>
      <c r="L29" s="1"/>
      <c r="M29" s="1"/>
    </row>
    <row r="30" spans="1:17" x14ac:dyDescent="0.25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56">
    <mergeCell ref="A1:Q1"/>
    <mergeCell ref="C2:G2"/>
    <mergeCell ref="A3:Q3"/>
    <mergeCell ref="A4:A5"/>
    <mergeCell ref="B4:I5"/>
    <mergeCell ref="J4:N4"/>
    <mergeCell ref="O4:Q4"/>
    <mergeCell ref="K5:N5"/>
    <mergeCell ref="P5:Q5"/>
    <mergeCell ref="A12:C12"/>
    <mergeCell ref="B6:I6"/>
    <mergeCell ref="K6:N6"/>
    <mergeCell ref="P6:Q6"/>
    <mergeCell ref="A7:E7"/>
    <mergeCell ref="F7:Q7"/>
    <mergeCell ref="A8:Q8"/>
    <mergeCell ref="A9:Q9"/>
    <mergeCell ref="A10:C10"/>
    <mergeCell ref="D10:O10"/>
    <mergeCell ref="A11:C11"/>
    <mergeCell ref="D11:Q11"/>
    <mergeCell ref="D12:O12"/>
    <mergeCell ref="A13:C13"/>
    <mergeCell ref="D13:I13"/>
    <mergeCell ref="J13:K13"/>
    <mergeCell ref="L13:O13"/>
    <mergeCell ref="A14:C14"/>
    <mergeCell ref="D14:I14"/>
    <mergeCell ref="J14:O14"/>
    <mergeCell ref="P14:Q14"/>
    <mergeCell ref="A15:C15"/>
    <mergeCell ref="D15:Q15"/>
    <mergeCell ref="A16:Q16"/>
    <mergeCell ref="A17:Q17"/>
    <mergeCell ref="P18:Q19"/>
    <mergeCell ref="A20:E20"/>
    <mergeCell ref="F20:G20"/>
    <mergeCell ref="H20:I20"/>
    <mergeCell ref="N20:O20"/>
    <mergeCell ref="P20:Q20"/>
    <mergeCell ref="A18:E19"/>
    <mergeCell ref="F18:G19"/>
    <mergeCell ref="H18:I19"/>
    <mergeCell ref="J18:M18"/>
    <mergeCell ref="N18:O19"/>
    <mergeCell ref="F26:G26"/>
    <mergeCell ref="A21:E21"/>
    <mergeCell ref="F21:G21"/>
    <mergeCell ref="H21:I21"/>
    <mergeCell ref="N21:O21"/>
    <mergeCell ref="P21:Q21"/>
    <mergeCell ref="A22:E22"/>
    <mergeCell ref="F22:G22"/>
    <mergeCell ref="H22:I22"/>
    <mergeCell ref="N22:O22"/>
    <mergeCell ref="P22:Q22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topLeftCell="A13" zoomScale="70" zoomScaleNormal="70" workbookViewId="0">
      <selection activeCell="H20" sqref="H20:I20"/>
    </sheetView>
  </sheetViews>
  <sheetFormatPr baseColWidth="10" defaultColWidth="11.44140625" defaultRowHeight="13.8" x14ac:dyDescent="0.25"/>
  <cols>
    <col min="1" max="1" width="14.5546875" style="2" customWidth="1"/>
    <col min="2" max="2" width="7" style="2" customWidth="1"/>
    <col min="3" max="3" width="7.44140625" style="2" bestFit="1" customWidth="1"/>
    <col min="4" max="5" width="5.77734375" style="2" customWidth="1"/>
    <col min="6" max="6" width="7.77734375" style="2" customWidth="1"/>
    <col min="7" max="7" width="7.21875" style="2" customWidth="1"/>
    <col min="8" max="8" width="6.77734375" style="2" customWidth="1"/>
    <col min="9" max="9" width="8.21875" style="2" customWidth="1"/>
    <col min="10" max="10" width="14.77734375" style="2" customWidth="1"/>
    <col min="11" max="11" width="15.21875" style="2" customWidth="1"/>
    <col min="12" max="12" width="14.5546875" style="2" customWidth="1"/>
    <col min="13" max="13" width="14.77734375" style="2" customWidth="1"/>
    <col min="14" max="14" width="10" style="2" customWidth="1"/>
    <col min="15" max="15" width="9.44140625" style="2" customWidth="1"/>
    <col min="16" max="16" width="32.5546875" style="2" customWidth="1"/>
    <col min="17" max="17" width="26" style="2" customWidth="1"/>
    <col min="18" max="16384" width="11.44140625" style="2"/>
  </cols>
  <sheetData>
    <row r="1" spans="1:18" ht="60.75" customHeight="1" x14ac:dyDescent="0.25">
      <c r="A1" s="145" t="s">
        <v>32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8" s="4" customFormat="1" ht="9.75" customHeight="1" x14ac:dyDescent="0.25">
      <c r="A2" s="57" t="s">
        <v>118</v>
      </c>
      <c r="B2" s="57"/>
      <c r="C2" s="132"/>
      <c r="D2" s="132"/>
      <c r="E2" s="132"/>
      <c r="F2" s="132"/>
      <c r="G2" s="132"/>
      <c r="H2" s="57"/>
      <c r="I2" s="57"/>
      <c r="J2" s="57"/>
      <c r="K2" s="57"/>
      <c r="L2" s="57"/>
      <c r="M2" s="56"/>
      <c r="N2" s="56"/>
      <c r="O2" s="56"/>
      <c r="P2" s="56"/>
      <c r="Q2" s="56"/>
    </row>
    <row r="3" spans="1:18" s="4" customFormat="1" ht="28.05" customHeight="1" x14ac:dyDescent="0.25">
      <c r="A3" s="143" t="s">
        <v>120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3"/>
    </row>
    <row r="4" spans="1:18" s="4" customFormat="1" ht="24.75" customHeight="1" x14ac:dyDescent="0.25">
      <c r="A4" s="141" t="s">
        <v>0</v>
      </c>
      <c r="B4" s="141" t="s">
        <v>1</v>
      </c>
      <c r="C4" s="141"/>
      <c r="D4" s="141"/>
      <c r="E4" s="141"/>
      <c r="F4" s="141"/>
      <c r="G4" s="141"/>
      <c r="H4" s="141"/>
      <c r="I4" s="141"/>
      <c r="J4" s="141" t="s">
        <v>9</v>
      </c>
      <c r="K4" s="141"/>
      <c r="L4" s="141"/>
      <c r="M4" s="141"/>
      <c r="N4" s="141"/>
      <c r="O4" s="141" t="s">
        <v>8</v>
      </c>
      <c r="P4" s="141"/>
      <c r="Q4" s="141"/>
      <c r="R4" s="3"/>
    </row>
    <row r="5" spans="1:18" s="4" customFormat="1" ht="18.75" customHeight="1" x14ac:dyDescent="0.25">
      <c r="A5" s="141"/>
      <c r="B5" s="141"/>
      <c r="C5" s="141"/>
      <c r="D5" s="141"/>
      <c r="E5" s="141"/>
      <c r="F5" s="141"/>
      <c r="G5" s="141"/>
      <c r="H5" s="141"/>
      <c r="I5" s="141"/>
      <c r="J5" s="35" t="s">
        <v>2</v>
      </c>
      <c r="K5" s="141" t="s">
        <v>1</v>
      </c>
      <c r="L5" s="141"/>
      <c r="M5" s="141"/>
      <c r="N5" s="141"/>
      <c r="O5" s="35" t="s">
        <v>0</v>
      </c>
      <c r="P5" s="141" t="s">
        <v>1</v>
      </c>
      <c r="Q5" s="141"/>
      <c r="R5" s="3"/>
    </row>
    <row r="6" spans="1:18" s="16" customFormat="1" ht="48.75" customHeight="1" x14ac:dyDescent="0.25">
      <c r="A6" s="15" t="str">
        <f>+MIR!A5</f>
        <v>Y8</v>
      </c>
      <c r="B6" s="124" t="str">
        <f>+MIR!B5</f>
        <v>Dirección y coordinación de la política de concertación de obra pública</v>
      </c>
      <c r="C6" s="124"/>
      <c r="D6" s="124"/>
      <c r="E6" s="124"/>
      <c r="F6" s="124"/>
      <c r="G6" s="124"/>
      <c r="H6" s="124"/>
      <c r="I6" s="124"/>
      <c r="J6" s="44" t="str">
        <f>+MIR!E5</f>
        <v>2</v>
      </c>
      <c r="K6" s="125" t="str">
        <f>+MIR!F5</f>
        <v>Desarrollo Urbano y crecimiento sustentable en infraestructura</v>
      </c>
      <c r="L6" s="125"/>
      <c r="M6" s="125"/>
      <c r="N6" s="125"/>
      <c r="O6" s="41" t="str">
        <f>+MIR!J5</f>
        <v>CMCOP</v>
      </c>
      <c r="P6" s="126" t="str">
        <f>+MIR!K5</f>
        <v>Consejo Municipal de Concertación para la Obra Pública de Guaymas, Sonora</v>
      </c>
      <c r="Q6" s="126"/>
    </row>
    <row r="7" spans="1:18" s="4" customFormat="1" ht="41.25" customHeight="1" x14ac:dyDescent="0.25">
      <c r="A7" s="141" t="s">
        <v>13</v>
      </c>
      <c r="B7" s="141"/>
      <c r="C7" s="141"/>
      <c r="D7" s="141"/>
      <c r="E7" s="141"/>
      <c r="F7" s="119" t="str">
        <f>+MIR!C6</f>
        <v>Promover la participación de la sociedad civil para concertar y realizar la obra pública y de infraestructura que apoye el desarrollo social y económico del municipio de Guaymas, Sonora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8" s="4" customFormat="1" ht="14.55" customHeight="1" x14ac:dyDescent="0.25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8" s="4" customFormat="1" ht="34.5" customHeight="1" x14ac:dyDescent="0.25">
      <c r="A9" s="144" t="s">
        <v>56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</row>
    <row r="10" spans="1:18" s="4" customFormat="1" ht="24.75" customHeight="1" x14ac:dyDescent="0.25">
      <c r="A10" s="142" t="s">
        <v>1</v>
      </c>
      <c r="B10" s="142"/>
      <c r="C10" s="142"/>
      <c r="D10" s="119" t="str">
        <f>+MIR!C11</f>
        <v>Porcentaje de obras publicas concertadas con la comunidad ejecutadas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48" t="s">
        <v>14</v>
      </c>
      <c r="Q10" s="11" t="s">
        <v>38</v>
      </c>
    </row>
    <row r="11" spans="1:18" s="4" customFormat="1" ht="36" customHeight="1" x14ac:dyDescent="0.25">
      <c r="A11" s="142" t="s">
        <v>15</v>
      </c>
      <c r="B11" s="142"/>
      <c r="C11" s="142"/>
      <c r="D11" s="119" t="s">
        <v>114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  <row r="12" spans="1:18" s="4" customFormat="1" ht="49.05" customHeight="1" x14ac:dyDescent="0.25">
      <c r="A12" s="142" t="s">
        <v>6</v>
      </c>
      <c r="B12" s="142"/>
      <c r="C12" s="142"/>
      <c r="D12" s="128" t="s">
        <v>117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P12" s="48" t="s">
        <v>35</v>
      </c>
      <c r="Q12" s="11" t="s">
        <v>47</v>
      </c>
    </row>
    <row r="13" spans="1:18" s="4" customFormat="1" ht="33" customHeight="1" x14ac:dyDescent="0.25">
      <c r="A13" s="142" t="s">
        <v>16</v>
      </c>
      <c r="B13" s="142"/>
      <c r="C13" s="142"/>
      <c r="D13" s="119" t="s">
        <v>40</v>
      </c>
      <c r="E13" s="119"/>
      <c r="F13" s="119"/>
      <c r="G13" s="119"/>
      <c r="H13" s="119"/>
      <c r="I13" s="119"/>
      <c r="J13" s="142" t="s">
        <v>17</v>
      </c>
      <c r="K13" s="142"/>
      <c r="L13" s="123" t="s">
        <v>41</v>
      </c>
      <c r="M13" s="123"/>
      <c r="N13" s="123"/>
      <c r="O13" s="123"/>
      <c r="P13" s="48" t="s">
        <v>18</v>
      </c>
      <c r="Q13" s="11" t="s">
        <v>42</v>
      </c>
    </row>
    <row r="14" spans="1:18" s="4" customFormat="1" ht="24" customHeight="1" x14ac:dyDescent="0.25">
      <c r="A14" s="142" t="s">
        <v>19</v>
      </c>
      <c r="B14" s="142"/>
      <c r="C14" s="142"/>
      <c r="D14" s="119" t="s">
        <v>43</v>
      </c>
      <c r="E14" s="119"/>
      <c r="F14" s="119"/>
      <c r="G14" s="119"/>
      <c r="H14" s="119"/>
      <c r="I14" s="119"/>
      <c r="J14" s="142" t="s">
        <v>20</v>
      </c>
      <c r="K14" s="142"/>
      <c r="L14" s="142"/>
      <c r="M14" s="142"/>
      <c r="N14" s="142"/>
      <c r="O14" s="142"/>
      <c r="P14" s="119" t="str">
        <f>+MIR!A11</f>
        <v>Propósito = Programa P.</v>
      </c>
      <c r="Q14" s="119"/>
    </row>
    <row r="15" spans="1:18" s="4" customFormat="1" ht="42.75" customHeight="1" x14ac:dyDescent="0.25">
      <c r="A15" s="142" t="s">
        <v>21</v>
      </c>
      <c r="B15" s="142"/>
      <c r="C15" s="142"/>
      <c r="D15" s="119" t="str">
        <f>+MIR!B11</f>
        <v>Obras públicas y de infraestructura municipal concertadas con la comunidad ejecutadas, coordinadas y gestionadas por el CMCOP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</row>
    <row r="16" spans="1:18" s="4" customFormat="1" ht="13.95" customHeight="1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 ht="33.450000000000003" customHeight="1" x14ac:dyDescent="0.25">
      <c r="A17" s="143" t="s">
        <v>57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</row>
    <row r="18" spans="1:17" ht="30" customHeight="1" x14ac:dyDescent="0.25">
      <c r="A18" s="140" t="s">
        <v>22</v>
      </c>
      <c r="B18" s="140"/>
      <c r="C18" s="140"/>
      <c r="D18" s="140"/>
      <c r="E18" s="140"/>
      <c r="F18" s="141" t="s">
        <v>23</v>
      </c>
      <c r="G18" s="141"/>
      <c r="H18" s="141" t="s">
        <v>24</v>
      </c>
      <c r="I18" s="141"/>
      <c r="J18" s="140" t="s">
        <v>25</v>
      </c>
      <c r="K18" s="140"/>
      <c r="L18" s="140"/>
      <c r="M18" s="140"/>
      <c r="N18" s="140" t="s">
        <v>26</v>
      </c>
      <c r="O18" s="140"/>
      <c r="P18" s="140" t="s">
        <v>27</v>
      </c>
      <c r="Q18" s="140"/>
    </row>
    <row r="19" spans="1:17" ht="29.25" customHeight="1" x14ac:dyDescent="0.25">
      <c r="A19" s="140"/>
      <c r="B19" s="140"/>
      <c r="C19" s="140"/>
      <c r="D19" s="140"/>
      <c r="E19" s="140"/>
      <c r="F19" s="141"/>
      <c r="G19" s="141"/>
      <c r="H19" s="141"/>
      <c r="I19" s="141"/>
      <c r="J19" s="49" t="s">
        <v>28</v>
      </c>
      <c r="K19" s="49" t="s">
        <v>29</v>
      </c>
      <c r="L19" s="49" t="s">
        <v>30</v>
      </c>
      <c r="M19" s="49" t="s">
        <v>31</v>
      </c>
      <c r="N19" s="140"/>
      <c r="O19" s="140"/>
      <c r="P19" s="140"/>
      <c r="Q19" s="140"/>
    </row>
    <row r="20" spans="1:17" s="26" customFormat="1" ht="38.1" customHeight="1" x14ac:dyDescent="0.25">
      <c r="A20" s="137" t="s">
        <v>115</v>
      </c>
      <c r="B20" s="137"/>
      <c r="C20" s="137"/>
      <c r="D20" s="137"/>
      <c r="E20" s="137"/>
      <c r="F20" s="108" t="s">
        <v>84</v>
      </c>
      <c r="G20" s="108"/>
      <c r="H20" s="123" t="s">
        <v>46</v>
      </c>
      <c r="I20" s="123"/>
      <c r="J20" s="33">
        <v>5</v>
      </c>
      <c r="K20" s="33">
        <v>10</v>
      </c>
      <c r="L20" s="33">
        <v>5</v>
      </c>
      <c r="M20" s="33">
        <v>5</v>
      </c>
      <c r="N20" s="138">
        <f>SUM(J20:M20)</f>
        <v>25</v>
      </c>
      <c r="O20" s="139"/>
      <c r="P20" s="133"/>
      <c r="Q20" s="133"/>
    </row>
    <row r="21" spans="1:17" s="26" customFormat="1" ht="38.1" customHeight="1" x14ac:dyDescent="0.25">
      <c r="A21" s="137" t="s">
        <v>116</v>
      </c>
      <c r="B21" s="137"/>
      <c r="C21" s="137"/>
      <c r="D21" s="137"/>
      <c r="E21" s="137"/>
      <c r="F21" s="108" t="s">
        <v>84</v>
      </c>
      <c r="G21" s="108"/>
      <c r="H21" s="123" t="s">
        <v>46</v>
      </c>
      <c r="I21" s="123"/>
      <c r="J21" s="33">
        <v>5</v>
      </c>
      <c r="K21" s="33">
        <v>10</v>
      </c>
      <c r="L21" s="33">
        <v>5</v>
      </c>
      <c r="M21" s="33">
        <v>5</v>
      </c>
      <c r="N21" s="138">
        <f>SUM(J21:M21)</f>
        <v>25</v>
      </c>
      <c r="O21" s="139"/>
      <c r="P21" s="133"/>
      <c r="Q21" s="133"/>
    </row>
    <row r="22" spans="1:17" s="26" customFormat="1" ht="24.75" customHeight="1" x14ac:dyDescent="0.25">
      <c r="A22" s="134" t="s">
        <v>45</v>
      </c>
      <c r="B22" s="134"/>
      <c r="C22" s="134"/>
      <c r="D22" s="134"/>
      <c r="E22" s="134"/>
      <c r="F22" s="133" t="s">
        <v>40</v>
      </c>
      <c r="G22" s="133"/>
      <c r="H22" s="133"/>
      <c r="I22" s="133"/>
      <c r="J22" s="27">
        <f>J20/J21*100</f>
        <v>100</v>
      </c>
      <c r="K22" s="27">
        <f t="shared" ref="K22:L22" si="0">K20/K21*100</f>
        <v>100</v>
      </c>
      <c r="L22" s="27">
        <f t="shared" si="0"/>
        <v>100</v>
      </c>
      <c r="M22" s="27">
        <f>+M20/M21*100</f>
        <v>100</v>
      </c>
      <c r="N22" s="135">
        <f>+N20/N21*100</f>
        <v>100</v>
      </c>
      <c r="O22" s="136"/>
      <c r="P22" s="133"/>
      <c r="Q22" s="133"/>
    </row>
    <row r="23" spans="1:17" ht="18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8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8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.6" x14ac:dyDescent="0.25">
      <c r="A26" s="7"/>
      <c r="B26" s="7"/>
      <c r="C26" s="7"/>
      <c r="D26" s="7"/>
      <c r="E26" s="7"/>
      <c r="F26" s="111"/>
      <c r="G26" s="112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  <c r="O27" s="7"/>
      <c r="P27" s="7"/>
      <c r="Q27" s="7"/>
    </row>
    <row r="28" spans="1:17" x14ac:dyDescent="0.25">
      <c r="B28" s="1"/>
      <c r="C28" s="8"/>
      <c r="D28" s="8"/>
      <c r="E28" s="8"/>
      <c r="F28" s="8"/>
      <c r="G28" s="8"/>
      <c r="H28" s="8"/>
      <c r="I28" s="8"/>
      <c r="J28" s="8"/>
      <c r="K28" s="8"/>
      <c r="L28" s="1"/>
      <c r="M28" s="1"/>
    </row>
    <row r="29" spans="1:17" ht="18" x14ac:dyDescent="0.25">
      <c r="B29" s="1"/>
      <c r="C29" s="9"/>
      <c r="D29" s="9"/>
      <c r="E29" s="9"/>
      <c r="F29" s="9"/>
      <c r="G29" s="9"/>
      <c r="H29" s="9"/>
      <c r="I29" s="9"/>
      <c r="J29" s="9"/>
      <c r="K29" s="9"/>
      <c r="L29" s="1"/>
      <c r="M29" s="1"/>
    </row>
    <row r="30" spans="1:17" x14ac:dyDescent="0.25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56">
    <mergeCell ref="A1:Q1"/>
    <mergeCell ref="C2:G2"/>
    <mergeCell ref="A3:Q3"/>
    <mergeCell ref="A4:A5"/>
    <mergeCell ref="B4:I5"/>
    <mergeCell ref="J4:N4"/>
    <mergeCell ref="O4:Q4"/>
    <mergeCell ref="K5:N5"/>
    <mergeCell ref="P5:Q5"/>
    <mergeCell ref="A12:C12"/>
    <mergeCell ref="B6:I6"/>
    <mergeCell ref="K6:N6"/>
    <mergeCell ref="P6:Q6"/>
    <mergeCell ref="A7:E7"/>
    <mergeCell ref="F7:Q7"/>
    <mergeCell ref="A8:Q8"/>
    <mergeCell ref="A9:Q9"/>
    <mergeCell ref="A10:C10"/>
    <mergeCell ref="D10:O10"/>
    <mergeCell ref="A11:C11"/>
    <mergeCell ref="D11:Q11"/>
    <mergeCell ref="D12:O12"/>
    <mergeCell ref="A13:C13"/>
    <mergeCell ref="D13:I13"/>
    <mergeCell ref="J13:K13"/>
    <mergeCell ref="L13:O13"/>
    <mergeCell ref="A14:C14"/>
    <mergeCell ref="D14:I14"/>
    <mergeCell ref="J14:O14"/>
    <mergeCell ref="P14:Q14"/>
    <mergeCell ref="A15:C15"/>
    <mergeCell ref="D15:Q15"/>
    <mergeCell ref="A16:Q16"/>
    <mergeCell ref="A17:Q17"/>
    <mergeCell ref="P18:Q19"/>
    <mergeCell ref="A20:E20"/>
    <mergeCell ref="F20:G20"/>
    <mergeCell ref="H20:I20"/>
    <mergeCell ref="N20:O20"/>
    <mergeCell ref="P20:Q20"/>
    <mergeCell ref="A18:E19"/>
    <mergeCell ref="F18:G19"/>
    <mergeCell ref="H18:I19"/>
    <mergeCell ref="J18:M18"/>
    <mergeCell ref="N18:O19"/>
    <mergeCell ref="F26:G26"/>
    <mergeCell ref="A21:E21"/>
    <mergeCell ref="F21:G21"/>
    <mergeCell ref="H21:I21"/>
    <mergeCell ref="N21:O21"/>
    <mergeCell ref="P21:Q21"/>
    <mergeCell ref="A22:E22"/>
    <mergeCell ref="F22:G22"/>
    <mergeCell ref="H22:I22"/>
    <mergeCell ref="N22:O22"/>
    <mergeCell ref="P22:Q22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topLeftCell="A12" zoomScale="70" zoomScaleNormal="70" workbookViewId="0">
      <selection activeCell="J22" sqref="J22"/>
    </sheetView>
  </sheetViews>
  <sheetFormatPr baseColWidth="10" defaultColWidth="11.44140625" defaultRowHeight="13.8" x14ac:dyDescent="0.25"/>
  <cols>
    <col min="1" max="1" width="14.5546875" style="2" customWidth="1"/>
    <col min="2" max="2" width="7" style="2" customWidth="1"/>
    <col min="3" max="3" width="7.44140625" style="2" bestFit="1" customWidth="1"/>
    <col min="4" max="5" width="5.77734375" style="2" customWidth="1"/>
    <col min="6" max="6" width="7.77734375" style="2" customWidth="1"/>
    <col min="7" max="7" width="7.21875" style="2" customWidth="1"/>
    <col min="8" max="8" width="6.77734375" style="2" customWidth="1"/>
    <col min="9" max="9" width="8.21875" style="2" customWidth="1"/>
    <col min="10" max="10" width="14.77734375" style="2" customWidth="1"/>
    <col min="11" max="11" width="15.21875" style="2" customWidth="1"/>
    <col min="12" max="12" width="14.5546875" style="2" customWidth="1"/>
    <col min="13" max="13" width="14.77734375" style="2" customWidth="1"/>
    <col min="14" max="14" width="10" style="2" customWidth="1"/>
    <col min="15" max="15" width="9.44140625" style="2" customWidth="1"/>
    <col min="16" max="16" width="32.5546875" style="2" customWidth="1"/>
    <col min="17" max="17" width="26" style="2" customWidth="1"/>
    <col min="18" max="16384" width="11.44140625" style="2"/>
  </cols>
  <sheetData>
    <row r="1" spans="1:18" ht="60.75" customHeight="1" x14ac:dyDescent="0.25">
      <c r="A1" s="173" t="s">
        <v>32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</row>
    <row r="2" spans="1:18" s="4" customFormat="1" ht="9.75" customHeight="1" x14ac:dyDescent="0.25">
      <c r="A2" s="57" t="s">
        <v>118</v>
      </c>
      <c r="B2" s="57"/>
      <c r="C2" s="132"/>
      <c r="D2" s="132"/>
      <c r="E2" s="132"/>
      <c r="F2" s="132"/>
      <c r="G2" s="132"/>
      <c r="H2" s="57"/>
      <c r="I2" s="57"/>
      <c r="J2" s="57"/>
      <c r="K2" s="57"/>
      <c r="L2" s="57"/>
      <c r="M2" s="56"/>
      <c r="N2" s="56"/>
      <c r="O2" s="56"/>
      <c r="P2" s="56"/>
      <c r="Q2" s="56"/>
    </row>
    <row r="3" spans="1:18" s="4" customFormat="1" ht="28.05" customHeight="1" x14ac:dyDescent="0.25">
      <c r="A3" s="174" t="s">
        <v>120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3"/>
    </row>
    <row r="4" spans="1:18" s="4" customFormat="1" ht="24.75" customHeight="1" x14ac:dyDescent="0.25">
      <c r="A4" s="171" t="s">
        <v>0</v>
      </c>
      <c r="B4" s="171" t="s">
        <v>1</v>
      </c>
      <c r="C4" s="171"/>
      <c r="D4" s="171"/>
      <c r="E4" s="171"/>
      <c r="F4" s="171"/>
      <c r="G4" s="171"/>
      <c r="H4" s="171"/>
      <c r="I4" s="171"/>
      <c r="J4" s="171" t="s">
        <v>9</v>
      </c>
      <c r="K4" s="171"/>
      <c r="L4" s="171"/>
      <c r="M4" s="171"/>
      <c r="N4" s="171"/>
      <c r="O4" s="171" t="s">
        <v>8</v>
      </c>
      <c r="P4" s="171"/>
      <c r="Q4" s="171"/>
      <c r="R4" s="3"/>
    </row>
    <row r="5" spans="1:18" s="4" customFormat="1" ht="18.75" customHeight="1" x14ac:dyDescent="0.25">
      <c r="A5" s="171"/>
      <c r="B5" s="171"/>
      <c r="C5" s="171"/>
      <c r="D5" s="171"/>
      <c r="E5" s="171"/>
      <c r="F5" s="171"/>
      <c r="G5" s="171"/>
      <c r="H5" s="171"/>
      <c r="I5" s="171"/>
      <c r="J5" s="21" t="s">
        <v>2</v>
      </c>
      <c r="K5" s="171" t="s">
        <v>1</v>
      </c>
      <c r="L5" s="171"/>
      <c r="M5" s="171"/>
      <c r="N5" s="171"/>
      <c r="O5" s="21" t="s">
        <v>0</v>
      </c>
      <c r="P5" s="171" t="s">
        <v>1</v>
      </c>
      <c r="Q5" s="171"/>
      <c r="R5" s="3"/>
    </row>
    <row r="6" spans="1:18" s="16" customFormat="1" ht="48.75" customHeight="1" x14ac:dyDescent="0.25">
      <c r="A6" s="15" t="str">
        <f>+MIR!A5</f>
        <v>Y8</v>
      </c>
      <c r="B6" s="124" t="str">
        <f>+MIR!B5</f>
        <v>Dirección y coordinación de la política de concertación de obra pública</v>
      </c>
      <c r="C6" s="124"/>
      <c r="D6" s="124"/>
      <c r="E6" s="124"/>
      <c r="F6" s="124"/>
      <c r="G6" s="124"/>
      <c r="H6" s="124"/>
      <c r="I6" s="124"/>
      <c r="J6" s="44" t="str">
        <f>+MIR!E5</f>
        <v>2</v>
      </c>
      <c r="K6" s="125" t="str">
        <f>+MIR!F5</f>
        <v>Desarrollo Urbano y crecimiento sustentable en infraestructura</v>
      </c>
      <c r="L6" s="125"/>
      <c r="M6" s="125"/>
      <c r="N6" s="125"/>
      <c r="O6" s="41" t="str">
        <f>+MIR!J5</f>
        <v>CMCOP</v>
      </c>
      <c r="P6" s="126" t="str">
        <f>+MIR!K5</f>
        <v>Consejo Municipal de Concertación para la Obra Pública de Guaymas, Sonora</v>
      </c>
      <c r="Q6" s="126"/>
    </row>
    <row r="7" spans="1:18" s="4" customFormat="1" ht="41.25" customHeight="1" x14ac:dyDescent="0.25">
      <c r="A7" s="171" t="s">
        <v>13</v>
      </c>
      <c r="B7" s="171"/>
      <c r="C7" s="171"/>
      <c r="D7" s="171"/>
      <c r="E7" s="171"/>
      <c r="F7" s="119" t="str">
        <f>+MIR!C6</f>
        <v>Promover la participación de la sociedad civil para concertar y realizar la obra pública y de infraestructura que apoye el desarrollo social y económico del municipio de Guaymas, Sonora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8" s="4" customFormat="1" ht="14.55" customHeight="1" x14ac:dyDescent="0.25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8" s="4" customFormat="1" ht="34.5" customHeight="1" x14ac:dyDescent="0.25">
      <c r="A9" s="172" t="s">
        <v>56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</row>
    <row r="10" spans="1:18" s="4" customFormat="1" ht="30" customHeight="1" x14ac:dyDescent="0.25">
      <c r="A10" s="170" t="s">
        <v>1</v>
      </c>
      <c r="B10" s="170"/>
      <c r="C10" s="170"/>
      <c r="D10" s="119" t="str">
        <f>+MIR!C12</f>
        <v>Porcentaje de recursos aportados por los beneficiarios para la ejecución de la obra concertada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50" t="s">
        <v>14</v>
      </c>
      <c r="Q10" s="11" t="s">
        <v>38</v>
      </c>
    </row>
    <row r="11" spans="1:18" s="4" customFormat="1" ht="36" customHeight="1" x14ac:dyDescent="0.25">
      <c r="A11" s="163" t="s">
        <v>15</v>
      </c>
      <c r="B11" s="164"/>
      <c r="C11" s="165"/>
      <c r="D11" s="119" t="s">
        <v>135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  <row r="12" spans="1:18" s="4" customFormat="1" ht="49.95" customHeight="1" x14ac:dyDescent="0.25">
      <c r="A12" s="163" t="s">
        <v>6</v>
      </c>
      <c r="B12" s="164"/>
      <c r="C12" s="165"/>
      <c r="D12" s="128" t="s">
        <v>139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P12" s="50" t="s">
        <v>35</v>
      </c>
      <c r="Q12" s="11" t="s">
        <v>47</v>
      </c>
    </row>
    <row r="13" spans="1:18" s="4" customFormat="1" ht="33" customHeight="1" x14ac:dyDescent="0.25">
      <c r="A13" s="163" t="s">
        <v>16</v>
      </c>
      <c r="B13" s="164"/>
      <c r="C13" s="165"/>
      <c r="D13" s="119" t="s">
        <v>49</v>
      </c>
      <c r="E13" s="119"/>
      <c r="F13" s="119"/>
      <c r="G13" s="119"/>
      <c r="H13" s="119"/>
      <c r="I13" s="119"/>
      <c r="J13" s="170" t="s">
        <v>17</v>
      </c>
      <c r="K13" s="170"/>
      <c r="L13" s="123" t="s">
        <v>41</v>
      </c>
      <c r="M13" s="123"/>
      <c r="N13" s="123"/>
      <c r="O13" s="123"/>
      <c r="P13" s="50" t="s">
        <v>18</v>
      </c>
      <c r="Q13" s="11" t="s">
        <v>42</v>
      </c>
    </row>
    <row r="14" spans="1:18" s="4" customFormat="1" ht="24" customHeight="1" x14ac:dyDescent="0.25">
      <c r="A14" s="163" t="s">
        <v>19</v>
      </c>
      <c r="B14" s="164"/>
      <c r="C14" s="165"/>
      <c r="D14" s="128" t="s">
        <v>48</v>
      </c>
      <c r="E14" s="129"/>
      <c r="F14" s="129"/>
      <c r="G14" s="129"/>
      <c r="H14" s="129"/>
      <c r="I14" s="130"/>
      <c r="J14" s="163" t="s">
        <v>20</v>
      </c>
      <c r="K14" s="164"/>
      <c r="L14" s="164"/>
      <c r="M14" s="164"/>
      <c r="N14" s="164"/>
      <c r="O14" s="165"/>
      <c r="P14" s="128" t="s">
        <v>83</v>
      </c>
      <c r="Q14" s="130"/>
    </row>
    <row r="15" spans="1:18" s="4" customFormat="1" ht="42.75" customHeight="1" x14ac:dyDescent="0.25">
      <c r="A15" s="163" t="s">
        <v>21</v>
      </c>
      <c r="B15" s="164"/>
      <c r="C15" s="165"/>
      <c r="D15" s="128" t="str">
        <f>+MIR!B12</f>
        <v>Participación promovida de la sociedad civil en la concertación y ejecución de obras públicas, coordinadas y gestionadas por el CMCOP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30"/>
    </row>
    <row r="16" spans="1:18" s="4" customFormat="1" ht="13.95" customHeight="1" x14ac:dyDescent="0.25">
      <c r="A16" s="166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</row>
    <row r="17" spans="1:17" ht="33.450000000000003" customHeight="1" x14ac:dyDescent="0.25">
      <c r="A17" s="167" t="s">
        <v>57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9"/>
    </row>
    <row r="18" spans="1:17" ht="30" customHeight="1" x14ac:dyDescent="0.25">
      <c r="A18" s="150" t="s">
        <v>22</v>
      </c>
      <c r="B18" s="154"/>
      <c r="C18" s="154"/>
      <c r="D18" s="154"/>
      <c r="E18" s="151"/>
      <c r="F18" s="156" t="s">
        <v>23</v>
      </c>
      <c r="G18" s="157"/>
      <c r="H18" s="156" t="s">
        <v>24</v>
      </c>
      <c r="I18" s="157"/>
      <c r="J18" s="160" t="s">
        <v>25</v>
      </c>
      <c r="K18" s="161"/>
      <c r="L18" s="161"/>
      <c r="M18" s="162"/>
      <c r="N18" s="150" t="s">
        <v>26</v>
      </c>
      <c r="O18" s="151"/>
      <c r="P18" s="150" t="s">
        <v>27</v>
      </c>
      <c r="Q18" s="151"/>
    </row>
    <row r="19" spans="1:17" ht="29.25" customHeight="1" x14ac:dyDescent="0.25">
      <c r="A19" s="152"/>
      <c r="B19" s="155"/>
      <c r="C19" s="155"/>
      <c r="D19" s="155"/>
      <c r="E19" s="153"/>
      <c r="F19" s="158"/>
      <c r="G19" s="159"/>
      <c r="H19" s="158"/>
      <c r="I19" s="159"/>
      <c r="J19" s="51" t="s">
        <v>28</v>
      </c>
      <c r="K19" s="51" t="s">
        <v>29</v>
      </c>
      <c r="L19" s="51" t="s">
        <v>30</v>
      </c>
      <c r="M19" s="51" t="s">
        <v>31</v>
      </c>
      <c r="N19" s="152"/>
      <c r="O19" s="153"/>
      <c r="P19" s="152"/>
      <c r="Q19" s="153"/>
    </row>
    <row r="20" spans="1:17" s="26" customFormat="1" ht="48" customHeight="1" x14ac:dyDescent="0.25">
      <c r="A20" s="137" t="s">
        <v>137</v>
      </c>
      <c r="B20" s="137"/>
      <c r="C20" s="137"/>
      <c r="D20" s="137"/>
      <c r="E20" s="137"/>
      <c r="F20" s="108" t="s">
        <v>136</v>
      </c>
      <c r="G20" s="108"/>
      <c r="H20" s="123" t="s">
        <v>46</v>
      </c>
      <c r="I20" s="123"/>
      <c r="J20" s="65">
        <v>507547.1</v>
      </c>
      <c r="K20" s="65">
        <v>0</v>
      </c>
      <c r="L20" s="65">
        <v>50000</v>
      </c>
      <c r="M20" s="65">
        <v>0</v>
      </c>
      <c r="N20" s="149">
        <f>SUM(J20:M20)</f>
        <v>557547.1</v>
      </c>
      <c r="O20" s="139"/>
      <c r="P20" s="138"/>
      <c r="Q20" s="139"/>
    </row>
    <row r="21" spans="1:17" s="26" customFormat="1" ht="48" customHeight="1" x14ac:dyDescent="0.25">
      <c r="A21" s="137" t="s">
        <v>138</v>
      </c>
      <c r="B21" s="137"/>
      <c r="C21" s="137"/>
      <c r="D21" s="137"/>
      <c r="E21" s="137"/>
      <c r="F21" s="108" t="s">
        <v>136</v>
      </c>
      <c r="G21" s="108"/>
      <c r="H21" s="123" t="s">
        <v>46</v>
      </c>
      <c r="I21" s="123"/>
      <c r="J21" s="65">
        <v>5348396.87</v>
      </c>
      <c r="K21" s="65">
        <v>0</v>
      </c>
      <c r="L21" s="65">
        <v>343520.65</v>
      </c>
      <c r="M21" s="65">
        <v>0</v>
      </c>
      <c r="N21" s="149">
        <f>SUM(J21:M21)</f>
        <v>5691917.5200000005</v>
      </c>
      <c r="O21" s="139"/>
      <c r="P21" s="138"/>
      <c r="Q21" s="139"/>
    </row>
    <row r="22" spans="1:17" s="26" customFormat="1" ht="24.75" customHeight="1" x14ac:dyDescent="0.25">
      <c r="A22" s="146" t="s">
        <v>45</v>
      </c>
      <c r="B22" s="147"/>
      <c r="C22" s="147"/>
      <c r="D22" s="147"/>
      <c r="E22" s="148"/>
      <c r="F22" s="138" t="s">
        <v>40</v>
      </c>
      <c r="G22" s="139"/>
      <c r="H22" s="138"/>
      <c r="I22" s="139"/>
      <c r="J22" s="27">
        <f>J20/J21*100</f>
        <v>9.4897052768636438</v>
      </c>
      <c r="K22" s="27"/>
      <c r="L22" s="27">
        <f t="shared" ref="L22" si="0">L20/L21*100</f>
        <v>14.555165752044308</v>
      </c>
      <c r="M22" s="27"/>
      <c r="N22" s="135">
        <f>+N20/N21*100</f>
        <v>9.7954177663487982</v>
      </c>
      <c r="O22" s="136"/>
      <c r="P22" s="138"/>
      <c r="Q22" s="139"/>
    </row>
    <row r="23" spans="1:17" ht="18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8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8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.6" x14ac:dyDescent="0.25">
      <c r="A26" s="7"/>
      <c r="B26" s="7"/>
      <c r="C26" s="7"/>
      <c r="D26" s="7"/>
      <c r="E26" s="7"/>
      <c r="F26" s="111"/>
      <c r="G26" s="112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  <c r="O27" s="7"/>
      <c r="P27" s="7"/>
      <c r="Q27" s="7"/>
    </row>
    <row r="28" spans="1:17" x14ac:dyDescent="0.25">
      <c r="B28" s="1"/>
      <c r="C28" s="8"/>
      <c r="D28" s="8"/>
      <c r="E28" s="8"/>
      <c r="F28" s="8"/>
      <c r="G28" s="8"/>
      <c r="H28" s="8"/>
      <c r="I28" s="8"/>
      <c r="J28" s="8"/>
      <c r="K28" s="8"/>
      <c r="L28" s="1"/>
      <c r="M28" s="1"/>
    </row>
    <row r="29" spans="1:17" ht="18" x14ac:dyDescent="0.25">
      <c r="B29" s="1"/>
      <c r="C29" s="9"/>
      <c r="D29" s="9"/>
      <c r="E29" s="9"/>
      <c r="F29" s="9"/>
      <c r="G29" s="9"/>
      <c r="H29" s="9"/>
      <c r="I29" s="9"/>
      <c r="J29" s="9"/>
      <c r="K29" s="9"/>
      <c r="L29" s="1"/>
      <c r="M29" s="1"/>
    </row>
    <row r="30" spans="1:17" x14ac:dyDescent="0.25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56">
    <mergeCell ref="A1:Q1"/>
    <mergeCell ref="C2:G2"/>
    <mergeCell ref="A3:Q3"/>
    <mergeCell ref="A4:A5"/>
    <mergeCell ref="B4:I5"/>
    <mergeCell ref="J4:N4"/>
    <mergeCell ref="O4:Q4"/>
    <mergeCell ref="K5:N5"/>
    <mergeCell ref="P5:Q5"/>
    <mergeCell ref="A12:C12"/>
    <mergeCell ref="B6:I6"/>
    <mergeCell ref="K6:N6"/>
    <mergeCell ref="P6:Q6"/>
    <mergeCell ref="A7:E7"/>
    <mergeCell ref="F7:Q7"/>
    <mergeCell ref="A8:Q8"/>
    <mergeCell ref="A9:Q9"/>
    <mergeCell ref="A10:C10"/>
    <mergeCell ref="D10:O10"/>
    <mergeCell ref="A11:C11"/>
    <mergeCell ref="D11:Q11"/>
    <mergeCell ref="D12:O12"/>
    <mergeCell ref="A13:C13"/>
    <mergeCell ref="D13:I13"/>
    <mergeCell ref="J13:K13"/>
    <mergeCell ref="L13:O13"/>
    <mergeCell ref="A14:C14"/>
    <mergeCell ref="D14:I14"/>
    <mergeCell ref="J14:O14"/>
    <mergeCell ref="P14:Q14"/>
    <mergeCell ref="A15:C15"/>
    <mergeCell ref="D15:Q15"/>
    <mergeCell ref="A16:Q16"/>
    <mergeCell ref="A17:Q17"/>
    <mergeCell ref="P18:Q19"/>
    <mergeCell ref="A20:E20"/>
    <mergeCell ref="F20:G20"/>
    <mergeCell ref="H20:I20"/>
    <mergeCell ref="N20:O20"/>
    <mergeCell ref="P20:Q20"/>
    <mergeCell ref="A18:E19"/>
    <mergeCell ref="F18:G19"/>
    <mergeCell ref="H18:I19"/>
    <mergeCell ref="J18:M18"/>
    <mergeCell ref="N18:O19"/>
    <mergeCell ref="F26:G26"/>
    <mergeCell ref="A21:E21"/>
    <mergeCell ref="F21:G21"/>
    <mergeCell ref="H21:I21"/>
    <mergeCell ref="N21:O21"/>
    <mergeCell ref="P21:Q21"/>
    <mergeCell ref="A22:E22"/>
    <mergeCell ref="F22:G22"/>
    <mergeCell ref="H22:I22"/>
    <mergeCell ref="N22:O22"/>
    <mergeCell ref="P22:Q22"/>
  </mergeCells>
  <printOptions horizontalCentered="1"/>
  <pageMargins left="0.23622047244094491" right="0.23622047244094491" top="0.35433070866141736" bottom="0.35433070866141736" header="0.11811023622047245" footer="0.11811023622047245"/>
  <pageSetup scale="64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topLeftCell="A17" zoomScale="70" zoomScaleNormal="70" workbookViewId="0">
      <selection activeCell="A17" sqref="A17:Q17"/>
    </sheetView>
  </sheetViews>
  <sheetFormatPr baseColWidth="10" defaultColWidth="11.44140625" defaultRowHeight="13.8" x14ac:dyDescent="0.25"/>
  <cols>
    <col min="1" max="1" width="14.5546875" style="2" customWidth="1"/>
    <col min="2" max="2" width="7" style="2" customWidth="1"/>
    <col min="3" max="3" width="7.44140625" style="2" bestFit="1" customWidth="1"/>
    <col min="4" max="5" width="5.77734375" style="2" customWidth="1"/>
    <col min="6" max="6" width="7.77734375" style="2" customWidth="1"/>
    <col min="7" max="7" width="7.21875" style="2" customWidth="1"/>
    <col min="8" max="8" width="6.77734375" style="2" customWidth="1"/>
    <col min="9" max="9" width="8.21875" style="2" customWidth="1"/>
    <col min="10" max="10" width="14.77734375" style="2" customWidth="1"/>
    <col min="11" max="11" width="15.21875" style="2" customWidth="1"/>
    <col min="12" max="12" width="14.5546875" style="2" customWidth="1"/>
    <col min="13" max="13" width="14.77734375" style="2" customWidth="1"/>
    <col min="14" max="14" width="10" style="2" customWidth="1"/>
    <col min="15" max="15" width="9.44140625" style="2" customWidth="1"/>
    <col min="16" max="16" width="32.5546875" style="2" customWidth="1"/>
    <col min="17" max="17" width="26" style="2" customWidth="1"/>
    <col min="18" max="16384" width="11.44140625" style="2"/>
  </cols>
  <sheetData>
    <row r="1" spans="1:18" ht="60.75" customHeight="1" x14ac:dyDescent="0.25">
      <c r="A1" s="184" t="s">
        <v>32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18" s="4" customFormat="1" ht="9.75" customHeight="1" x14ac:dyDescent="0.25">
      <c r="A2" s="57" t="s">
        <v>118</v>
      </c>
      <c r="B2" s="57"/>
      <c r="C2" s="132"/>
      <c r="D2" s="132"/>
      <c r="E2" s="132"/>
      <c r="F2" s="132"/>
      <c r="G2" s="132"/>
      <c r="H2" s="57"/>
      <c r="I2" s="57"/>
      <c r="J2" s="57"/>
      <c r="K2" s="57"/>
      <c r="L2" s="57"/>
      <c r="M2" s="56"/>
      <c r="N2" s="56"/>
      <c r="O2" s="56"/>
      <c r="P2" s="56"/>
      <c r="Q2" s="56"/>
    </row>
    <row r="3" spans="1:18" s="4" customFormat="1" ht="28.05" customHeight="1" x14ac:dyDescent="0.25">
      <c r="A3" s="181" t="s">
        <v>120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3"/>
    </row>
    <row r="4" spans="1:18" s="4" customFormat="1" ht="24.75" customHeight="1" x14ac:dyDescent="0.25">
      <c r="A4" s="179" t="s">
        <v>0</v>
      </c>
      <c r="B4" s="179" t="s">
        <v>1</v>
      </c>
      <c r="C4" s="179"/>
      <c r="D4" s="179"/>
      <c r="E4" s="179"/>
      <c r="F4" s="179"/>
      <c r="G4" s="179"/>
      <c r="H4" s="179"/>
      <c r="I4" s="179"/>
      <c r="J4" s="179" t="s">
        <v>9</v>
      </c>
      <c r="K4" s="179"/>
      <c r="L4" s="179"/>
      <c r="M4" s="179"/>
      <c r="N4" s="179"/>
      <c r="O4" s="179" t="s">
        <v>8</v>
      </c>
      <c r="P4" s="179"/>
      <c r="Q4" s="179"/>
      <c r="R4" s="3"/>
    </row>
    <row r="5" spans="1:18" s="4" customFormat="1" ht="18.75" customHeight="1" x14ac:dyDescent="0.25">
      <c r="A5" s="179"/>
      <c r="B5" s="179"/>
      <c r="C5" s="179"/>
      <c r="D5" s="179"/>
      <c r="E5" s="179"/>
      <c r="F5" s="179"/>
      <c r="G5" s="179"/>
      <c r="H5" s="179"/>
      <c r="I5" s="179"/>
      <c r="J5" s="25" t="s">
        <v>2</v>
      </c>
      <c r="K5" s="179" t="s">
        <v>1</v>
      </c>
      <c r="L5" s="179"/>
      <c r="M5" s="179"/>
      <c r="N5" s="179"/>
      <c r="O5" s="25" t="s">
        <v>0</v>
      </c>
      <c r="P5" s="179" t="s">
        <v>1</v>
      </c>
      <c r="Q5" s="179"/>
      <c r="R5" s="3"/>
    </row>
    <row r="6" spans="1:18" s="16" customFormat="1" ht="48.75" customHeight="1" x14ac:dyDescent="0.25">
      <c r="A6" s="15" t="str">
        <f>+MIR!A5</f>
        <v>Y8</v>
      </c>
      <c r="B6" s="124" t="str">
        <f>+MIR!B5</f>
        <v>Dirección y coordinación de la política de concertación de obra pública</v>
      </c>
      <c r="C6" s="124"/>
      <c r="D6" s="124"/>
      <c r="E6" s="124"/>
      <c r="F6" s="124"/>
      <c r="G6" s="124"/>
      <c r="H6" s="124"/>
      <c r="I6" s="124"/>
      <c r="J6" s="44" t="str">
        <f>+MIR!E5</f>
        <v>2</v>
      </c>
      <c r="K6" s="125" t="str">
        <f>+MIR!F5</f>
        <v>Desarrollo Urbano y crecimiento sustentable en infraestructura</v>
      </c>
      <c r="L6" s="125"/>
      <c r="M6" s="125"/>
      <c r="N6" s="125"/>
      <c r="O6" s="41" t="str">
        <f>+MIR!J5</f>
        <v>CMCOP</v>
      </c>
      <c r="P6" s="126" t="str">
        <f>+MIR!K5</f>
        <v>Consejo Municipal de Concertación para la Obra Pública de Guaymas, Sonora</v>
      </c>
      <c r="Q6" s="126"/>
    </row>
    <row r="7" spans="1:18" s="4" customFormat="1" ht="41.25" customHeight="1" x14ac:dyDescent="0.25">
      <c r="A7" s="179" t="s">
        <v>13</v>
      </c>
      <c r="B7" s="179"/>
      <c r="C7" s="179"/>
      <c r="D7" s="179"/>
      <c r="E7" s="179"/>
      <c r="F7" s="119" t="str">
        <f>+MIR!C6</f>
        <v>Promover la participación de la sociedad civil para concertar y realizar la obra pública y de infraestructura que apoye el desarrollo social y económico del municipio de Guaymas, Sonora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8" s="4" customFormat="1" ht="14.55" customHeight="1" x14ac:dyDescent="0.25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8" s="4" customFormat="1" ht="34.5" customHeight="1" x14ac:dyDescent="0.25">
      <c r="A9" s="183" t="s">
        <v>56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</row>
    <row r="10" spans="1:18" s="4" customFormat="1" ht="39" customHeight="1" x14ac:dyDescent="0.25">
      <c r="A10" s="180" t="s">
        <v>1</v>
      </c>
      <c r="B10" s="180"/>
      <c r="C10" s="180"/>
      <c r="D10" s="119" t="str">
        <f>+MIR!C13</f>
        <v>Porcentaje de reuniones realizadas con los comités de vecinos para formar el comité de participación social (CMCOP)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52" t="s">
        <v>14</v>
      </c>
      <c r="Q10" s="11" t="s">
        <v>38</v>
      </c>
    </row>
    <row r="11" spans="1:18" s="4" customFormat="1" ht="36" customHeight="1" x14ac:dyDescent="0.25">
      <c r="A11" s="180" t="s">
        <v>15</v>
      </c>
      <c r="B11" s="180"/>
      <c r="C11" s="180"/>
      <c r="D11" s="119" t="s">
        <v>86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  <row r="12" spans="1:18" s="4" customFormat="1" ht="58.95" customHeight="1" x14ac:dyDescent="0.25">
      <c r="A12" s="180" t="s">
        <v>6</v>
      </c>
      <c r="B12" s="180"/>
      <c r="C12" s="180"/>
      <c r="D12" s="128" t="s">
        <v>85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P12" s="52" t="s">
        <v>35</v>
      </c>
      <c r="Q12" s="11" t="s">
        <v>47</v>
      </c>
    </row>
    <row r="13" spans="1:18" s="4" customFormat="1" ht="33" customHeight="1" x14ac:dyDescent="0.25">
      <c r="A13" s="180" t="s">
        <v>16</v>
      </c>
      <c r="B13" s="180"/>
      <c r="C13" s="180"/>
      <c r="D13" s="119" t="s">
        <v>50</v>
      </c>
      <c r="E13" s="119"/>
      <c r="F13" s="119"/>
      <c r="G13" s="119"/>
      <c r="H13" s="119"/>
      <c r="I13" s="119"/>
      <c r="J13" s="180" t="s">
        <v>17</v>
      </c>
      <c r="K13" s="180"/>
      <c r="L13" s="182" t="s">
        <v>41</v>
      </c>
      <c r="M13" s="182"/>
      <c r="N13" s="182"/>
      <c r="O13" s="182"/>
      <c r="P13" s="52" t="s">
        <v>18</v>
      </c>
      <c r="Q13" s="11" t="s">
        <v>42</v>
      </c>
    </row>
    <row r="14" spans="1:18" s="4" customFormat="1" ht="24" customHeight="1" x14ac:dyDescent="0.25">
      <c r="A14" s="180" t="s">
        <v>19</v>
      </c>
      <c r="B14" s="180"/>
      <c r="C14" s="180"/>
      <c r="D14" s="119" t="s">
        <v>48</v>
      </c>
      <c r="E14" s="119"/>
      <c r="F14" s="119"/>
      <c r="G14" s="119"/>
      <c r="H14" s="119"/>
      <c r="I14" s="119"/>
      <c r="J14" s="180" t="s">
        <v>20</v>
      </c>
      <c r="K14" s="180"/>
      <c r="L14" s="180"/>
      <c r="M14" s="180"/>
      <c r="N14" s="180"/>
      <c r="O14" s="180"/>
      <c r="P14" s="119" t="str">
        <f>+MIR!A13</f>
        <v>Actividad 1.1</v>
      </c>
      <c r="Q14" s="119"/>
    </row>
    <row r="15" spans="1:18" s="4" customFormat="1" ht="42.75" customHeight="1" x14ac:dyDescent="0.25">
      <c r="A15" s="180" t="s">
        <v>21</v>
      </c>
      <c r="B15" s="180"/>
      <c r="C15" s="180"/>
      <c r="D15" s="119" t="str">
        <f>+MIR!B13</f>
        <v>Reuniones realizadas con los comités de vecinos para formar el comité de participación social (CMCOP)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</row>
    <row r="16" spans="1:18" s="4" customFormat="1" ht="13.95" customHeight="1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 ht="33.450000000000003" customHeight="1" x14ac:dyDescent="0.25">
      <c r="A17" s="181" t="s">
        <v>57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ht="30" customHeight="1" x14ac:dyDescent="0.25">
      <c r="A18" s="178" t="s">
        <v>22</v>
      </c>
      <c r="B18" s="178"/>
      <c r="C18" s="178"/>
      <c r="D18" s="178"/>
      <c r="E18" s="178"/>
      <c r="F18" s="179" t="s">
        <v>23</v>
      </c>
      <c r="G18" s="179"/>
      <c r="H18" s="179" t="s">
        <v>24</v>
      </c>
      <c r="I18" s="179"/>
      <c r="J18" s="178" t="s">
        <v>25</v>
      </c>
      <c r="K18" s="178"/>
      <c r="L18" s="178"/>
      <c r="M18" s="178"/>
      <c r="N18" s="178" t="s">
        <v>26</v>
      </c>
      <c r="O18" s="178"/>
      <c r="P18" s="178" t="s">
        <v>27</v>
      </c>
      <c r="Q18" s="178"/>
    </row>
    <row r="19" spans="1:17" ht="29.25" customHeight="1" x14ac:dyDescent="0.25">
      <c r="A19" s="178"/>
      <c r="B19" s="178"/>
      <c r="C19" s="178"/>
      <c r="D19" s="178"/>
      <c r="E19" s="178"/>
      <c r="F19" s="179"/>
      <c r="G19" s="179"/>
      <c r="H19" s="179"/>
      <c r="I19" s="179"/>
      <c r="J19" s="53" t="s">
        <v>28</v>
      </c>
      <c r="K19" s="53" t="s">
        <v>29</v>
      </c>
      <c r="L19" s="53" t="s">
        <v>30</v>
      </c>
      <c r="M19" s="53" t="s">
        <v>31</v>
      </c>
      <c r="N19" s="178"/>
      <c r="O19" s="178"/>
      <c r="P19" s="178"/>
      <c r="Q19" s="178"/>
    </row>
    <row r="20" spans="1:17" s="26" customFormat="1" ht="51.45" customHeight="1" x14ac:dyDescent="0.25">
      <c r="A20" s="137" t="s">
        <v>87</v>
      </c>
      <c r="B20" s="137"/>
      <c r="C20" s="137"/>
      <c r="D20" s="137"/>
      <c r="E20" s="137"/>
      <c r="F20" s="133" t="s">
        <v>89</v>
      </c>
      <c r="G20" s="133"/>
      <c r="H20" s="133" t="s">
        <v>46</v>
      </c>
      <c r="I20" s="133"/>
      <c r="J20" s="31">
        <v>5</v>
      </c>
      <c r="K20" s="31">
        <v>10</v>
      </c>
      <c r="L20" s="31">
        <v>5</v>
      </c>
      <c r="M20" s="31">
        <v>5</v>
      </c>
      <c r="N20" s="177">
        <f>SUM(J20:M20)</f>
        <v>25</v>
      </c>
      <c r="O20" s="177"/>
      <c r="P20" s="133"/>
      <c r="Q20" s="133"/>
    </row>
    <row r="21" spans="1:17" s="26" customFormat="1" ht="74.55" customHeight="1" x14ac:dyDescent="0.25">
      <c r="A21" s="137" t="s">
        <v>88</v>
      </c>
      <c r="B21" s="137"/>
      <c r="C21" s="137"/>
      <c r="D21" s="137"/>
      <c r="E21" s="137"/>
      <c r="F21" s="133" t="s">
        <v>89</v>
      </c>
      <c r="G21" s="133"/>
      <c r="H21" s="133" t="s">
        <v>46</v>
      </c>
      <c r="I21" s="133"/>
      <c r="J21" s="31">
        <v>5</v>
      </c>
      <c r="K21" s="31">
        <v>10</v>
      </c>
      <c r="L21" s="31">
        <v>5</v>
      </c>
      <c r="M21" s="31">
        <v>5</v>
      </c>
      <c r="N21" s="177">
        <f>SUM(J21:M21)</f>
        <v>25</v>
      </c>
      <c r="O21" s="177"/>
      <c r="P21" s="133"/>
      <c r="Q21" s="133"/>
    </row>
    <row r="22" spans="1:17" s="26" customFormat="1" ht="24.75" customHeight="1" x14ac:dyDescent="0.25">
      <c r="A22" s="175" t="s">
        <v>45</v>
      </c>
      <c r="B22" s="175"/>
      <c r="C22" s="175"/>
      <c r="D22" s="175"/>
      <c r="E22" s="175"/>
      <c r="F22" s="133" t="s">
        <v>40</v>
      </c>
      <c r="G22" s="133"/>
      <c r="H22" s="133"/>
      <c r="I22" s="133"/>
      <c r="J22" s="27">
        <f>+J20/J21*100</f>
        <v>100</v>
      </c>
      <c r="K22" s="27">
        <f t="shared" ref="K22:M22" si="0">+K20/K21*100</f>
        <v>100</v>
      </c>
      <c r="L22" s="27">
        <f t="shared" si="0"/>
        <v>100</v>
      </c>
      <c r="M22" s="27">
        <f t="shared" si="0"/>
        <v>100</v>
      </c>
      <c r="N22" s="176">
        <v>100</v>
      </c>
      <c r="O22" s="176"/>
      <c r="P22" s="133"/>
      <c r="Q22" s="133"/>
    </row>
    <row r="23" spans="1:17" ht="18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8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8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.6" x14ac:dyDescent="0.25">
      <c r="A26" s="7"/>
      <c r="B26" s="7"/>
      <c r="C26" s="7"/>
      <c r="D26" s="7"/>
      <c r="E26" s="7"/>
      <c r="F26" s="111"/>
      <c r="G26" s="112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  <c r="O27" s="7"/>
      <c r="P27" s="7"/>
      <c r="Q27" s="7"/>
    </row>
    <row r="28" spans="1:17" x14ac:dyDescent="0.25">
      <c r="B28" s="1"/>
      <c r="C28" s="8"/>
      <c r="D28" s="8"/>
      <c r="E28" s="8"/>
      <c r="F28" s="8"/>
      <c r="G28" s="8"/>
      <c r="H28" s="8"/>
      <c r="I28" s="8"/>
      <c r="J28" s="8"/>
      <c r="K28" s="8"/>
      <c r="L28" s="1"/>
      <c r="M28" s="1"/>
    </row>
    <row r="29" spans="1:17" ht="18" x14ac:dyDescent="0.25">
      <c r="B29" s="1"/>
      <c r="C29" s="9"/>
      <c r="D29" s="9"/>
      <c r="E29" s="9"/>
      <c r="F29" s="9"/>
      <c r="G29" s="9"/>
      <c r="H29" s="9"/>
      <c r="I29" s="9"/>
      <c r="J29" s="9"/>
      <c r="K29" s="9"/>
      <c r="L29" s="1"/>
      <c r="M29" s="1"/>
    </row>
    <row r="30" spans="1:17" x14ac:dyDescent="0.25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56">
    <mergeCell ref="A1:Q1"/>
    <mergeCell ref="C2:G2"/>
    <mergeCell ref="A3:Q3"/>
    <mergeCell ref="A4:A5"/>
    <mergeCell ref="B4:I5"/>
    <mergeCell ref="J4:N4"/>
    <mergeCell ref="O4:Q4"/>
    <mergeCell ref="K5:N5"/>
    <mergeCell ref="P5:Q5"/>
    <mergeCell ref="A12:C12"/>
    <mergeCell ref="B6:I6"/>
    <mergeCell ref="K6:N6"/>
    <mergeCell ref="P6:Q6"/>
    <mergeCell ref="A7:E7"/>
    <mergeCell ref="F7:Q7"/>
    <mergeCell ref="A8:Q8"/>
    <mergeCell ref="A9:Q9"/>
    <mergeCell ref="A10:C10"/>
    <mergeCell ref="D10:O10"/>
    <mergeCell ref="A11:C11"/>
    <mergeCell ref="D11:Q11"/>
    <mergeCell ref="D12:O12"/>
    <mergeCell ref="A13:C13"/>
    <mergeCell ref="D13:I13"/>
    <mergeCell ref="J13:K13"/>
    <mergeCell ref="L13:O13"/>
    <mergeCell ref="A14:C14"/>
    <mergeCell ref="D14:I14"/>
    <mergeCell ref="J14:O14"/>
    <mergeCell ref="P14:Q14"/>
    <mergeCell ref="A15:C15"/>
    <mergeCell ref="D15:Q15"/>
    <mergeCell ref="A16:Q16"/>
    <mergeCell ref="A17:Q17"/>
    <mergeCell ref="P18:Q19"/>
    <mergeCell ref="A20:E20"/>
    <mergeCell ref="F20:G20"/>
    <mergeCell ref="H20:I20"/>
    <mergeCell ref="N20:O20"/>
    <mergeCell ref="P20:Q20"/>
    <mergeCell ref="A18:E19"/>
    <mergeCell ref="F18:G19"/>
    <mergeCell ref="H18:I19"/>
    <mergeCell ref="J18:M18"/>
    <mergeCell ref="N18:O19"/>
    <mergeCell ref="F26:G26"/>
    <mergeCell ref="A21:E21"/>
    <mergeCell ref="F21:G21"/>
    <mergeCell ref="H21:I21"/>
    <mergeCell ref="N21:O21"/>
    <mergeCell ref="P21:Q21"/>
    <mergeCell ref="A22:E22"/>
    <mergeCell ref="F22:G22"/>
    <mergeCell ref="H22:I22"/>
    <mergeCell ref="N22:O22"/>
    <mergeCell ref="P22:Q22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topLeftCell="A11" zoomScale="70" zoomScaleNormal="70" workbookViewId="0">
      <selection activeCell="A3" sqref="A3:Q5"/>
    </sheetView>
  </sheetViews>
  <sheetFormatPr baseColWidth="10" defaultColWidth="11.44140625" defaultRowHeight="13.8" x14ac:dyDescent="0.25"/>
  <cols>
    <col min="1" max="1" width="14.5546875" style="2" customWidth="1"/>
    <col min="2" max="2" width="7" style="2" customWidth="1"/>
    <col min="3" max="3" width="7.44140625" style="2" bestFit="1" customWidth="1"/>
    <col min="4" max="5" width="5.77734375" style="2" customWidth="1"/>
    <col min="6" max="6" width="7.77734375" style="2" customWidth="1"/>
    <col min="7" max="7" width="7.21875" style="2" customWidth="1"/>
    <col min="8" max="8" width="6.77734375" style="2" customWidth="1"/>
    <col min="9" max="9" width="8.21875" style="2" customWidth="1"/>
    <col min="10" max="10" width="14.77734375" style="2" customWidth="1"/>
    <col min="11" max="11" width="15.21875" style="2" customWidth="1"/>
    <col min="12" max="12" width="14.5546875" style="2" customWidth="1"/>
    <col min="13" max="13" width="14.77734375" style="2" customWidth="1"/>
    <col min="14" max="14" width="10" style="2" customWidth="1"/>
    <col min="15" max="15" width="9.44140625" style="2" customWidth="1"/>
    <col min="16" max="16" width="32.5546875" style="2" customWidth="1"/>
    <col min="17" max="17" width="26" style="2" customWidth="1"/>
    <col min="18" max="16384" width="11.44140625" style="2"/>
  </cols>
  <sheetData>
    <row r="1" spans="1:18" ht="60.75" customHeight="1" x14ac:dyDescent="0.25">
      <c r="A1" s="184" t="s">
        <v>32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18" s="4" customFormat="1" ht="9.75" customHeight="1" x14ac:dyDescent="0.25">
      <c r="A2" s="57" t="s">
        <v>118</v>
      </c>
      <c r="B2" s="57"/>
      <c r="C2" s="132"/>
      <c r="D2" s="132"/>
      <c r="E2" s="132"/>
      <c r="F2" s="132"/>
      <c r="G2" s="132"/>
      <c r="H2" s="57"/>
      <c r="I2" s="57"/>
      <c r="J2" s="57"/>
      <c r="K2" s="57"/>
      <c r="L2" s="57"/>
      <c r="M2" s="56"/>
      <c r="N2" s="56"/>
      <c r="O2" s="56"/>
      <c r="P2" s="56"/>
      <c r="Q2" s="56"/>
    </row>
    <row r="3" spans="1:18" s="4" customFormat="1" ht="28.05" customHeight="1" x14ac:dyDescent="0.25">
      <c r="A3" s="181" t="s">
        <v>120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3"/>
    </row>
    <row r="4" spans="1:18" s="4" customFormat="1" ht="24.75" customHeight="1" x14ac:dyDescent="0.25">
      <c r="A4" s="179" t="s">
        <v>0</v>
      </c>
      <c r="B4" s="179" t="s">
        <v>1</v>
      </c>
      <c r="C4" s="179"/>
      <c r="D4" s="179"/>
      <c r="E4" s="179"/>
      <c r="F4" s="179"/>
      <c r="G4" s="179"/>
      <c r="H4" s="179"/>
      <c r="I4" s="179"/>
      <c r="J4" s="179" t="s">
        <v>9</v>
      </c>
      <c r="K4" s="179"/>
      <c r="L4" s="179"/>
      <c r="M4" s="179"/>
      <c r="N4" s="179"/>
      <c r="O4" s="179" t="s">
        <v>8</v>
      </c>
      <c r="P4" s="179"/>
      <c r="Q4" s="179"/>
      <c r="R4" s="3"/>
    </row>
    <row r="5" spans="1:18" s="4" customFormat="1" ht="18.75" customHeight="1" x14ac:dyDescent="0.25">
      <c r="A5" s="179"/>
      <c r="B5" s="179"/>
      <c r="C5" s="179"/>
      <c r="D5" s="179"/>
      <c r="E5" s="179"/>
      <c r="F5" s="179"/>
      <c r="G5" s="179"/>
      <c r="H5" s="179"/>
      <c r="I5" s="179"/>
      <c r="J5" s="25" t="s">
        <v>2</v>
      </c>
      <c r="K5" s="179" t="s">
        <v>1</v>
      </c>
      <c r="L5" s="179"/>
      <c r="M5" s="179"/>
      <c r="N5" s="179"/>
      <c r="O5" s="25" t="s">
        <v>0</v>
      </c>
      <c r="P5" s="179" t="s">
        <v>1</v>
      </c>
      <c r="Q5" s="179"/>
      <c r="R5" s="3"/>
    </row>
    <row r="6" spans="1:18" s="16" customFormat="1" ht="48.75" customHeight="1" x14ac:dyDescent="0.25">
      <c r="A6" s="15" t="str">
        <f>+MIR!A5</f>
        <v>Y8</v>
      </c>
      <c r="B6" s="124" t="str">
        <f>+MIR!B5</f>
        <v>Dirección y coordinación de la política de concertación de obra pública</v>
      </c>
      <c r="C6" s="124"/>
      <c r="D6" s="124"/>
      <c r="E6" s="124"/>
      <c r="F6" s="124"/>
      <c r="G6" s="124"/>
      <c r="H6" s="124"/>
      <c r="I6" s="124"/>
      <c r="J6" s="44" t="str">
        <f>+MIR!E5</f>
        <v>2</v>
      </c>
      <c r="K6" s="125" t="str">
        <f>+MIR!F5</f>
        <v>Desarrollo Urbano y crecimiento sustentable en infraestructura</v>
      </c>
      <c r="L6" s="125"/>
      <c r="M6" s="125"/>
      <c r="N6" s="125"/>
      <c r="O6" s="41" t="str">
        <f>+MIR!J5</f>
        <v>CMCOP</v>
      </c>
      <c r="P6" s="126" t="str">
        <f>+MIR!K5</f>
        <v>Consejo Municipal de Concertación para la Obra Pública de Guaymas, Sonora</v>
      </c>
      <c r="Q6" s="126"/>
    </row>
    <row r="7" spans="1:18" s="4" customFormat="1" ht="41.25" customHeight="1" x14ac:dyDescent="0.25">
      <c r="A7" s="179" t="s">
        <v>13</v>
      </c>
      <c r="B7" s="179"/>
      <c r="C7" s="179"/>
      <c r="D7" s="179"/>
      <c r="E7" s="179"/>
      <c r="F7" s="119" t="str">
        <f>+MIR!C6</f>
        <v>Promover la participación de la sociedad civil para concertar y realizar la obra pública y de infraestructura que apoye el desarrollo social y económico del municipio de Guaymas, Sonora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8" s="4" customFormat="1" ht="14.55" customHeight="1" x14ac:dyDescent="0.25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8" s="4" customFormat="1" ht="34.5" customHeight="1" x14ac:dyDescent="0.25">
      <c r="A9" s="183" t="s">
        <v>56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</row>
    <row r="10" spans="1:18" s="4" customFormat="1" ht="43.05" customHeight="1" x14ac:dyDescent="0.25">
      <c r="A10" s="180" t="s">
        <v>1</v>
      </c>
      <c r="B10" s="180"/>
      <c r="C10" s="180"/>
      <c r="D10" s="119" t="str">
        <f>+MIR!C14</f>
        <v>Porcentaje de integración de expedientes técnicos de concertación de obra publica (CMCOP)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52" t="s">
        <v>14</v>
      </c>
      <c r="Q10" s="11" t="s">
        <v>38</v>
      </c>
    </row>
    <row r="11" spans="1:18" s="4" customFormat="1" ht="36" customHeight="1" x14ac:dyDescent="0.25">
      <c r="A11" s="180" t="s">
        <v>15</v>
      </c>
      <c r="B11" s="180"/>
      <c r="C11" s="180"/>
      <c r="D11" s="119" t="s">
        <v>90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  <row r="12" spans="1:18" s="4" customFormat="1" ht="42.6" customHeight="1" x14ac:dyDescent="0.25">
      <c r="A12" s="180" t="s">
        <v>6</v>
      </c>
      <c r="B12" s="180"/>
      <c r="C12" s="180"/>
      <c r="D12" s="128" t="s">
        <v>91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P12" s="52" t="s">
        <v>35</v>
      </c>
      <c r="Q12" s="11" t="s">
        <v>47</v>
      </c>
    </row>
    <row r="13" spans="1:18" s="4" customFormat="1" ht="33" customHeight="1" x14ac:dyDescent="0.25">
      <c r="A13" s="180" t="s">
        <v>16</v>
      </c>
      <c r="B13" s="180"/>
      <c r="C13" s="180"/>
      <c r="D13" s="119" t="s">
        <v>50</v>
      </c>
      <c r="E13" s="119"/>
      <c r="F13" s="119"/>
      <c r="G13" s="119"/>
      <c r="H13" s="119"/>
      <c r="I13" s="119"/>
      <c r="J13" s="180" t="s">
        <v>17</v>
      </c>
      <c r="K13" s="180"/>
      <c r="L13" s="182" t="s">
        <v>41</v>
      </c>
      <c r="M13" s="182"/>
      <c r="N13" s="182"/>
      <c r="O13" s="182"/>
      <c r="P13" s="52" t="s">
        <v>18</v>
      </c>
      <c r="Q13" s="11" t="s">
        <v>42</v>
      </c>
    </row>
    <row r="14" spans="1:18" s="4" customFormat="1" ht="24" customHeight="1" x14ac:dyDescent="0.25">
      <c r="A14" s="180" t="s">
        <v>19</v>
      </c>
      <c r="B14" s="180"/>
      <c r="C14" s="180"/>
      <c r="D14" s="119" t="s">
        <v>48</v>
      </c>
      <c r="E14" s="119"/>
      <c r="F14" s="119"/>
      <c r="G14" s="119"/>
      <c r="H14" s="119"/>
      <c r="I14" s="119"/>
      <c r="J14" s="180" t="s">
        <v>20</v>
      </c>
      <c r="K14" s="180"/>
      <c r="L14" s="180"/>
      <c r="M14" s="180"/>
      <c r="N14" s="180"/>
      <c r="O14" s="180"/>
      <c r="P14" s="119" t="str">
        <f>+MIR!A14</f>
        <v>Actividad 1.2</v>
      </c>
      <c r="Q14" s="119"/>
    </row>
    <row r="15" spans="1:18" s="4" customFormat="1" ht="42.75" customHeight="1" x14ac:dyDescent="0.25">
      <c r="A15" s="180" t="s">
        <v>21</v>
      </c>
      <c r="B15" s="180"/>
      <c r="C15" s="180"/>
      <c r="D15" s="119" t="str">
        <f>+MIR!B14</f>
        <v>Expedientes técnicos de concertación de obra publica (CMCOP) integrados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</row>
    <row r="16" spans="1:18" s="4" customFormat="1" ht="13.95" customHeight="1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 ht="33.450000000000003" customHeight="1" x14ac:dyDescent="0.25">
      <c r="A17" s="181" t="s">
        <v>57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ht="30" customHeight="1" x14ac:dyDescent="0.25">
      <c r="A18" s="178" t="s">
        <v>22</v>
      </c>
      <c r="B18" s="178"/>
      <c r="C18" s="178"/>
      <c r="D18" s="178"/>
      <c r="E18" s="178"/>
      <c r="F18" s="179" t="s">
        <v>23</v>
      </c>
      <c r="G18" s="179"/>
      <c r="H18" s="179" t="s">
        <v>24</v>
      </c>
      <c r="I18" s="179"/>
      <c r="J18" s="178" t="s">
        <v>25</v>
      </c>
      <c r="K18" s="178"/>
      <c r="L18" s="178"/>
      <c r="M18" s="178"/>
      <c r="N18" s="178" t="s">
        <v>26</v>
      </c>
      <c r="O18" s="178"/>
      <c r="P18" s="178" t="s">
        <v>27</v>
      </c>
      <c r="Q18" s="178"/>
    </row>
    <row r="19" spans="1:17" ht="29.25" customHeight="1" x14ac:dyDescent="0.25">
      <c r="A19" s="178"/>
      <c r="B19" s="178"/>
      <c r="C19" s="178"/>
      <c r="D19" s="178"/>
      <c r="E19" s="178"/>
      <c r="F19" s="179"/>
      <c r="G19" s="179"/>
      <c r="H19" s="179"/>
      <c r="I19" s="179"/>
      <c r="J19" s="53" t="s">
        <v>28</v>
      </c>
      <c r="K19" s="53" t="s">
        <v>29</v>
      </c>
      <c r="L19" s="53" t="s">
        <v>30</v>
      </c>
      <c r="M19" s="53" t="s">
        <v>31</v>
      </c>
      <c r="N19" s="178"/>
      <c r="O19" s="178"/>
      <c r="P19" s="178"/>
      <c r="Q19" s="178"/>
    </row>
    <row r="20" spans="1:17" s="26" customFormat="1" ht="57.45" customHeight="1" x14ac:dyDescent="0.25">
      <c r="A20" s="137" t="s">
        <v>92</v>
      </c>
      <c r="B20" s="137"/>
      <c r="C20" s="137"/>
      <c r="D20" s="137"/>
      <c r="E20" s="137"/>
      <c r="F20" s="133" t="s">
        <v>94</v>
      </c>
      <c r="G20" s="133"/>
      <c r="H20" s="133" t="s">
        <v>46</v>
      </c>
      <c r="I20" s="133"/>
      <c r="J20" s="32">
        <v>0</v>
      </c>
      <c r="K20" s="32">
        <v>0</v>
      </c>
      <c r="L20" s="32">
        <v>25</v>
      </c>
      <c r="M20" s="32">
        <v>0</v>
      </c>
      <c r="N20" s="105">
        <f>SUM(J20:M20)</f>
        <v>25</v>
      </c>
      <c r="O20" s="105"/>
      <c r="P20" s="133"/>
      <c r="Q20" s="133"/>
    </row>
    <row r="21" spans="1:17" s="26" customFormat="1" ht="57.45" customHeight="1" x14ac:dyDescent="0.25">
      <c r="A21" s="137" t="s">
        <v>93</v>
      </c>
      <c r="B21" s="137"/>
      <c r="C21" s="137"/>
      <c r="D21" s="137"/>
      <c r="E21" s="137"/>
      <c r="F21" s="133" t="s">
        <v>94</v>
      </c>
      <c r="G21" s="133"/>
      <c r="H21" s="133" t="s">
        <v>46</v>
      </c>
      <c r="I21" s="133"/>
      <c r="J21" s="32">
        <v>0</v>
      </c>
      <c r="K21" s="32">
        <v>0</v>
      </c>
      <c r="L21" s="32">
        <v>25</v>
      </c>
      <c r="M21" s="32">
        <v>0</v>
      </c>
      <c r="N21" s="105">
        <f>SUM(J21:M21)</f>
        <v>25</v>
      </c>
      <c r="O21" s="105"/>
      <c r="P21" s="133"/>
      <c r="Q21" s="133"/>
    </row>
    <row r="22" spans="1:17" s="26" customFormat="1" ht="24.75" customHeight="1" x14ac:dyDescent="0.25">
      <c r="A22" s="175" t="s">
        <v>45</v>
      </c>
      <c r="B22" s="175"/>
      <c r="C22" s="175"/>
      <c r="D22" s="175"/>
      <c r="E22" s="175"/>
      <c r="F22" s="133" t="s">
        <v>40</v>
      </c>
      <c r="G22" s="133"/>
      <c r="H22" s="133"/>
      <c r="I22" s="133"/>
      <c r="J22" s="27"/>
      <c r="K22" s="27"/>
      <c r="L22" s="27">
        <f t="shared" ref="L22" si="0">+L20/L21*100</f>
        <v>100</v>
      </c>
      <c r="M22" s="27"/>
      <c r="N22" s="176">
        <v>100</v>
      </c>
      <c r="O22" s="176"/>
      <c r="P22" s="133"/>
      <c r="Q22" s="133"/>
    </row>
    <row r="23" spans="1:17" ht="18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8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8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.6" x14ac:dyDescent="0.25">
      <c r="A26" s="7"/>
      <c r="B26" s="7"/>
      <c r="C26" s="7"/>
      <c r="D26" s="7"/>
      <c r="E26" s="7"/>
      <c r="F26" s="111"/>
      <c r="G26" s="112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  <c r="O27" s="7"/>
      <c r="P27" s="7"/>
      <c r="Q27" s="7"/>
    </row>
    <row r="28" spans="1:17" x14ac:dyDescent="0.25">
      <c r="B28" s="1"/>
      <c r="C28" s="8"/>
      <c r="D28" s="8"/>
      <c r="E28" s="8"/>
      <c r="F28" s="8"/>
      <c r="G28" s="8"/>
      <c r="H28" s="8"/>
      <c r="I28" s="8"/>
      <c r="J28" s="8"/>
      <c r="K28" s="8"/>
      <c r="L28" s="1"/>
      <c r="M28" s="1"/>
    </row>
    <row r="29" spans="1:17" ht="18" x14ac:dyDescent="0.25">
      <c r="B29" s="1"/>
      <c r="C29" s="9"/>
      <c r="D29" s="9"/>
      <c r="E29" s="9"/>
      <c r="F29" s="9"/>
      <c r="G29" s="9"/>
      <c r="H29" s="9"/>
      <c r="I29" s="9"/>
      <c r="J29" s="9"/>
      <c r="K29" s="9"/>
      <c r="L29" s="1"/>
      <c r="M29" s="1"/>
    </row>
    <row r="30" spans="1:17" x14ac:dyDescent="0.25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56">
    <mergeCell ref="A1:Q1"/>
    <mergeCell ref="C2:G2"/>
    <mergeCell ref="A3:Q3"/>
    <mergeCell ref="A4:A5"/>
    <mergeCell ref="B4:I5"/>
    <mergeCell ref="J4:N4"/>
    <mergeCell ref="O4:Q4"/>
    <mergeCell ref="K5:N5"/>
    <mergeCell ref="P5:Q5"/>
    <mergeCell ref="A12:C12"/>
    <mergeCell ref="D12:O12"/>
    <mergeCell ref="B6:I6"/>
    <mergeCell ref="K6:N6"/>
    <mergeCell ref="P6:Q6"/>
    <mergeCell ref="A7:E7"/>
    <mergeCell ref="F7:Q7"/>
    <mergeCell ref="A8:Q8"/>
    <mergeCell ref="A9:Q9"/>
    <mergeCell ref="A10:C10"/>
    <mergeCell ref="D10:O10"/>
    <mergeCell ref="A11:C11"/>
    <mergeCell ref="D11:Q11"/>
    <mergeCell ref="A13:C13"/>
    <mergeCell ref="D13:I13"/>
    <mergeCell ref="J13:K13"/>
    <mergeCell ref="L13:O13"/>
    <mergeCell ref="A14:C14"/>
    <mergeCell ref="D14:I14"/>
    <mergeCell ref="J14:O14"/>
    <mergeCell ref="P14:Q14"/>
    <mergeCell ref="A15:C15"/>
    <mergeCell ref="D15:Q15"/>
    <mergeCell ref="A16:Q16"/>
    <mergeCell ref="A17:Q17"/>
    <mergeCell ref="P18:Q19"/>
    <mergeCell ref="A20:E20"/>
    <mergeCell ref="F20:G20"/>
    <mergeCell ref="H20:I20"/>
    <mergeCell ref="N20:O20"/>
    <mergeCell ref="P20:Q20"/>
    <mergeCell ref="A18:E19"/>
    <mergeCell ref="F18:G19"/>
    <mergeCell ref="H18:I19"/>
    <mergeCell ref="J18:M18"/>
    <mergeCell ref="N18:O19"/>
    <mergeCell ref="F26:G26"/>
    <mergeCell ref="A21:E21"/>
    <mergeCell ref="F21:G21"/>
    <mergeCell ref="H21:I21"/>
    <mergeCell ref="N21:O21"/>
    <mergeCell ref="P21:Q21"/>
    <mergeCell ref="A22:E22"/>
    <mergeCell ref="F22:G22"/>
    <mergeCell ref="H22:I22"/>
    <mergeCell ref="N22:O22"/>
    <mergeCell ref="P22:Q22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topLeftCell="A11" zoomScale="70" zoomScaleNormal="70" workbookViewId="0">
      <selection activeCell="A3" sqref="A3:Q5"/>
    </sheetView>
  </sheetViews>
  <sheetFormatPr baseColWidth="10" defaultColWidth="11.44140625" defaultRowHeight="13.8" x14ac:dyDescent="0.25"/>
  <cols>
    <col min="1" max="1" width="14.5546875" style="2" customWidth="1"/>
    <col min="2" max="2" width="7" style="2" customWidth="1"/>
    <col min="3" max="3" width="7.44140625" style="2" bestFit="1" customWidth="1"/>
    <col min="4" max="5" width="5.77734375" style="2" customWidth="1"/>
    <col min="6" max="6" width="7.77734375" style="2" customWidth="1"/>
    <col min="7" max="7" width="7.21875" style="2" customWidth="1"/>
    <col min="8" max="8" width="6.77734375" style="2" customWidth="1"/>
    <col min="9" max="9" width="8.21875" style="2" customWidth="1"/>
    <col min="10" max="10" width="14.77734375" style="2" customWidth="1"/>
    <col min="11" max="11" width="15.21875" style="2" customWidth="1"/>
    <col min="12" max="12" width="14.5546875" style="2" customWidth="1"/>
    <col min="13" max="13" width="14.77734375" style="2" customWidth="1"/>
    <col min="14" max="14" width="10" style="2" customWidth="1"/>
    <col min="15" max="15" width="9.44140625" style="2" customWidth="1"/>
    <col min="16" max="16" width="32.5546875" style="2" customWidth="1"/>
    <col min="17" max="17" width="26" style="2" customWidth="1"/>
    <col min="18" max="16384" width="11.44140625" style="2"/>
  </cols>
  <sheetData>
    <row r="1" spans="1:18" ht="60.75" customHeight="1" x14ac:dyDescent="0.25">
      <c r="A1" s="184" t="s">
        <v>32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18" s="4" customFormat="1" ht="9.75" customHeight="1" x14ac:dyDescent="0.25">
      <c r="A2" s="57" t="s">
        <v>118</v>
      </c>
      <c r="B2" s="57"/>
      <c r="C2" s="132"/>
      <c r="D2" s="132"/>
      <c r="E2" s="132"/>
      <c r="F2" s="132"/>
      <c r="G2" s="132"/>
      <c r="H2" s="57"/>
      <c r="I2" s="57"/>
      <c r="J2" s="57"/>
      <c r="K2" s="57"/>
      <c r="L2" s="57"/>
      <c r="M2" s="56"/>
      <c r="N2" s="56"/>
      <c r="O2" s="56"/>
      <c r="P2" s="56"/>
      <c r="Q2" s="56"/>
    </row>
    <row r="3" spans="1:18" s="4" customFormat="1" ht="28.05" customHeight="1" x14ac:dyDescent="0.25">
      <c r="A3" s="181" t="s">
        <v>120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3"/>
    </row>
    <row r="4" spans="1:18" s="4" customFormat="1" ht="24.75" customHeight="1" x14ac:dyDescent="0.25">
      <c r="A4" s="179" t="s">
        <v>0</v>
      </c>
      <c r="B4" s="179" t="s">
        <v>1</v>
      </c>
      <c r="C4" s="179"/>
      <c r="D4" s="179"/>
      <c r="E4" s="179"/>
      <c r="F4" s="179"/>
      <c r="G4" s="179"/>
      <c r="H4" s="179"/>
      <c r="I4" s="179"/>
      <c r="J4" s="179" t="s">
        <v>9</v>
      </c>
      <c r="K4" s="179"/>
      <c r="L4" s="179"/>
      <c r="M4" s="179"/>
      <c r="N4" s="179"/>
      <c r="O4" s="179" t="s">
        <v>8</v>
      </c>
      <c r="P4" s="179"/>
      <c r="Q4" s="179"/>
      <c r="R4" s="3"/>
    </row>
    <row r="5" spans="1:18" s="4" customFormat="1" ht="18.75" customHeight="1" x14ac:dyDescent="0.25">
      <c r="A5" s="179"/>
      <c r="B5" s="179"/>
      <c r="C5" s="179"/>
      <c r="D5" s="179"/>
      <c r="E5" s="179"/>
      <c r="F5" s="179"/>
      <c r="G5" s="179"/>
      <c r="H5" s="179"/>
      <c r="I5" s="179"/>
      <c r="J5" s="25" t="s">
        <v>2</v>
      </c>
      <c r="K5" s="179" t="s">
        <v>1</v>
      </c>
      <c r="L5" s="179"/>
      <c r="M5" s="179"/>
      <c r="N5" s="179"/>
      <c r="O5" s="25" t="s">
        <v>0</v>
      </c>
      <c r="P5" s="179" t="s">
        <v>1</v>
      </c>
      <c r="Q5" s="179"/>
      <c r="R5" s="3"/>
    </row>
    <row r="6" spans="1:18" s="16" customFormat="1" ht="48.75" customHeight="1" x14ac:dyDescent="0.25">
      <c r="A6" s="15" t="str">
        <f>+MIR!A5</f>
        <v>Y8</v>
      </c>
      <c r="B6" s="124" t="str">
        <f>+MIR!B5</f>
        <v>Dirección y coordinación de la política de concertación de obra pública</v>
      </c>
      <c r="C6" s="124"/>
      <c r="D6" s="124"/>
      <c r="E6" s="124"/>
      <c r="F6" s="124"/>
      <c r="G6" s="124"/>
      <c r="H6" s="124"/>
      <c r="I6" s="124"/>
      <c r="J6" s="44" t="str">
        <f>+MIR!E5</f>
        <v>2</v>
      </c>
      <c r="K6" s="125" t="str">
        <f>+MIR!F5</f>
        <v>Desarrollo Urbano y crecimiento sustentable en infraestructura</v>
      </c>
      <c r="L6" s="125"/>
      <c r="M6" s="125"/>
      <c r="N6" s="125"/>
      <c r="O6" s="41" t="str">
        <f>+MIR!J5</f>
        <v>CMCOP</v>
      </c>
      <c r="P6" s="126" t="str">
        <f>+MIR!K5</f>
        <v>Consejo Municipal de Concertación para la Obra Pública de Guaymas, Sonora</v>
      </c>
      <c r="Q6" s="126"/>
    </row>
    <row r="7" spans="1:18" s="4" customFormat="1" ht="41.25" customHeight="1" x14ac:dyDescent="0.25">
      <c r="A7" s="179" t="s">
        <v>13</v>
      </c>
      <c r="B7" s="179"/>
      <c r="C7" s="179"/>
      <c r="D7" s="179"/>
      <c r="E7" s="179"/>
      <c r="F7" s="119" t="str">
        <f>+MIR!C6</f>
        <v>Promover la participación de la sociedad civil para concertar y realizar la obra pública y de infraestructura que apoye el desarrollo social y económico del municipio de Guaymas, Sonora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8" s="4" customFormat="1" ht="14.55" customHeight="1" x14ac:dyDescent="0.25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8" s="4" customFormat="1" ht="34.5" customHeight="1" x14ac:dyDescent="0.25">
      <c r="A9" s="183" t="s">
        <v>56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</row>
    <row r="10" spans="1:18" s="4" customFormat="1" ht="24.75" customHeight="1" x14ac:dyDescent="0.25">
      <c r="A10" s="180" t="s">
        <v>1</v>
      </c>
      <c r="B10" s="180"/>
      <c r="C10" s="180"/>
      <c r="D10" s="119" t="str">
        <f>+MIR!C15</f>
        <v>Porcentaje de reuniones realizadas del consejo directivo del CMCOP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52" t="s">
        <v>14</v>
      </c>
      <c r="Q10" s="11" t="s">
        <v>38</v>
      </c>
    </row>
    <row r="11" spans="1:18" s="4" customFormat="1" ht="36" customHeight="1" x14ac:dyDescent="0.25">
      <c r="A11" s="180" t="s">
        <v>15</v>
      </c>
      <c r="B11" s="180"/>
      <c r="C11" s="180"/>
      <c r="D11" s="119" t="s">
        <v>95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  <row r="12" spans="1:18" s="4" customFormat="1" ht="46.5" customHeight="1" x14ac:dyDescent="0.25">
      <c r="A12" s="180" t="s">
        <v>6</v>
      </c>
      <c r="B12" s="180"/>
      <c r="C12" s="180"/>
      <c r="D12" s="128" t="s">
        <v>96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P12" s="52" t="s">
        <v>35</v>
      </c>
      <c r="Q12" s="11" t="s">
        <v>47</v>
      </c>
    </row>
    <row r="13" spans="1:18" s="4" customFormat="1" ht="33" customHeight="1" x14ac:dyDescent="0.25">
      <c r="A13" s="180" t="s">
        <v>16</v>
      </c>
      <c r="B13" s="180"/>
      <c r="C13" s="180"/>
      <c r="D13" s="119" t="s">
        <v>50</v>
      </c>
      <c r="E13" s="119"/>
      <c r="F13" s="119"/>
      <c r="G13" s="119"/>
      <c r="H13" s="119"/>
      <c r="I13" s="119"/>
      <c r="J13" s="180" t="s">
        <v>17</v>
      </c>
      <c r="K13" s="180"/>
      <c r="L13" s="182" t="s">
        <v>41</v>
      </c>
      <c r="M13" s="182"/>
      <c r="N13" s="182"/>
      <c r="O13" s="182"/>
      <c r="P13" s="52" t="s">
        <v>18</v>
      </c>
      <c r="Q13" s="11" t="s">
        <v>42</v>
      </c>
    </row>
    <row r="14" spans="1:18" s="4" customFormat="1" ht="24" customHeight="1" x14ac:dyDescent="0.25">
      <c r="A14" s="180" t="s">
        <v>19</v>
      </c>
      <c r="B14" s="180"/>
      <c r="C14" s="180"/>
      <c r="D14" s="119" t="s">
        <v>48</v>
      </c>
      <c r="E14" s="119"/>
      <c r="F14" s="119"/>
      <c r="G14" s="119"/>
      <c r="H14" s="119"/>
      <c r="I14" s="119"/>
      <c r="J14" s="180" t="s">
        <v>20</v>
      </c>
      <c r="K14" s="180"/>
      <c r="L14" s="180"/>
      <c r="M14" s="180"/>
      <c r="N14" s="180"/>
      <c r="O14" s="180"/>
      <c r="P14" s="119" t="str">
        <f>+MIR!A15</f>
        <v>Actividad 1.3</v>
      </c>
      <c r="Q14" s="119"/>
    </row>
    <row r="15" spans="1:18" s="4" customFormat="1" ht="42.75" customHeight="1" x14ac:dyDescent="0.25">
      <c r="A15" s="180" t="s">
        <v>21</v>
      </c>
      <c r="B15" s="180"/>
      <c r="C15" s="180"/>
      <c r="D15" s="119" t="str">
        <f>+MIR!B15</f>
        <v>Reuniones realizadas del consejo directivo del CMCOP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</row>
    <row r="16" spans="1:18" s="4" customFormat="1" ht="13.95" customHeight="1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 ht="33.450000000000003" customHeight="1" x14ac:dyDescent="0.25">
      <c r="A17" s="181" t="s">
        <v>57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ht="30" customHeight="1" x14ac:dyDescent="0.25">
      <c r="A18" s="178" t="s">
        <v>22</v>
      </c>
      <c r="B18" s="178"/>
      <c r="C18" s="178"/>
      <c r="D18" s="178"/>
      <c r="E18" s="178"/>
      <c r="F18" s="179" t="s">
        <v>23</v>
      </c>
      <c r="G18" s="179"/>
      <c r="H18" s="179" t="s">
        <v>24</v>
      </c>
      <c r="I18" s="179"/>
      <c r="J18" s="178" t="s">
        <v>25</v>
      </c>
      <c r="K18" s="178"/>
      <c r="L18" s="178"/>
      <c r="M18" s="178"/>
      <c r="N18" s="178" t="s">
        <v>26</v>
      </c>
      <c r="O18" s="178"/>
      <c r="P18" s="178" t="s">
        <v>27</v>
      </c>
      <c r="Q18" s="178"/>
    </row>
    <row r="19" spans="1:17" ht="29.25" customHeight="1" x14ac:dyDescent="0.25">
      <c r="A19" s="178"/>
      <c r="B19" s="178"/>
      <c r="C19" s="178"/>
      <c r="D19" s="178"/>
      <c r="E19" s="178"/>
      <c r="F19" s="179"/>
      <c r="G19" s="179"/>
      <c r="H19" s="179"/>
      <c r="I19" s="179"/>
      <c r="J19" s="53" t="s">
        <v>28</v>
      </c>
      <c r="K19" s="53" t="s">
        <v>29</v>
      </c>
      <c r="L19" s="53" t="s">
        <v>30</v>
      </c>
      <c r="M19" s="53" t="s">
        <v>31</v>
      </c>
      <c r="N19" s="178"/>
      <c r="O19" s="178"/>
      <c r="P19" s="178"/>
      <c r="Q19" s="178"/>
    </row>
    <row r="20" spans="1:17" s="26" customFormat="1" ht="55.05" customHeight="1" x14ac:dyDescent="0.25">
      <c r="A20" s="137" t="s">
        <v>97</v>
      </c>
      <c r="B20" s="137"/>
      <c r="C20" s="137"/>
      <c r="D20" s="137"/>
      <c r="E20" s="137"/>
      <c r="F20" s="133" t="s">
        <v>89</v>
      </c>
      <c r="G20" s="133"/>
      <c r="H20" s="133" t="s">
        <v>46</v>
      </c>
      <c r="I20" s="133"/>
      <c r="J20" s="32">
        <v>1</v>
      </c>
      <c r="K20" s="32">
        <v>2</v>
      </c>
      <c r="L20" s="32">
        <v>1</v>
      </c>
      <c r="M20" s="32">
        <v>3</v>
      </c>
      <c r="N20" s="105">
        <f>SUM(J20:M20)</f>
        <v>7</v>
      </c>
      <c r="O20" s="105"/>
      <c r="P20" s="133"/>
      <c r="Q20" s="133"/>
    </row>
    <row r="21" spans="1:17" s="26" customFormat="1" ht="49.05" customHeight="1" x14ac:dyDescent="0.25">
      <c r="A21" s="137" t="s">
        <v>98</v>
      </c>
      <c r="B21" s="137"/>
      <c r="C21" s="137"/>
      <c r="D21" s="137"/>
      <c r="E21" s="137"/>
      <c r="F21" s="133" t="s">
        <v>89</v>
      </c>
      <c r="G21" s="133"/>
      <c r="H21" s="133" t="s">
        <v>46</v>
      </c>
      <c r="I21" s="133"/>
      <c r="J21" s="32">
        <v>1</v>
      </c>
      <c r="K21" s="32">
        <v>2</v>
      </c>
      <c r="L21" s="32">
        <v>1</v>
      </c>
      <c r="M21" s="32">
        <v>3</v>
      </c>
      <c r="N21" s="105">
        <f>SUM(J21:M21)</f>
        <v>7</v>
      </c>
      <c r="O21" s="105"/>
      <c r="P21" s="133"/>
      <c r="Q21" s="133"/>
    </row>
    <row r="22" spans="1:17" s="26" customFormat="1" ht="24.75" customHeight="1" x14ac:dyDescent="0.25">
      <c r="A22" s="175" t="s">
        <v>45</v>
      </c>
      <c r="B22" s="175"/>
      <c r="C22" s="175"/>
      <c r="D22" s="175"/>
      <c r="E22" s="175"/>
      <c r="F22" s="133" t="s">
        <v>40</v>
      </c>
      <c r="G22" s="133"/>
      <c r="H22" s="133"/>
      <c r="I22" s="133"/>
      <c r="J22" s="27">
        <f>+J20/J21*100</f>
        <v>100</v>
      </c>
      <c r="K22" s="27">
        <f t="shared" ref="K22:M22" si="0">+K20/K21*100</f>
        <v>100</v>
      </c>
      <c r="L22" s="27">
        <f t="shared" si="0"/>
        <v>100</v>
      </c>
      <c r="M22" s="27">
        <f t="shared" si="0"/>
        <v>100</v>
      </c>
      <c r="N22" s="176">
        <v>100</v>
      </c>
      <c r="O22" s="176"/>
      <c r="P22" s="133"/>
      <c r="Q22" s="133"/>
    </row>
    <row r="23" spans="1:17" ht="18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8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8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.6" x14ac:dyDescent="0.25">
      <c r="A26" s="7"/>
      <c r="B26" s="7"/>
      <c r="C26" s="7"/>
      <c r="D26" s="7"/>
      <c r="E26" s="7"/>
      <c r="F26" s="111"/>
      <c r="G26" s="112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  <c r="O27" s="7"/>
      <c r="P27" s="7"/>
      <c r="Q27" s="7"/>
    </row>
    <row r="28" spans="1:17" x14ac:dyDescent="0.25">
      <c r="B28" s="1"/>
      <c r="C28" s="8"/>
      <c r="D28" s="8"/>
      <c r="E28" s="8"/>
      <c r="F28" s="8"/>
      <c r="G28" s="8"/>
      <c r="H28" s="8"/>
      <c r="I28" s="8"/>
      <c r="J28" s="8"/>
      <c r="K28" s="8"/>
      <c r="L28" s="1"/>
      <c r="M28" s="1"/>
    </row>
    <row r="29" spans="1:17" ht="18" x14ac:dyDescent="0.25">
      <c r="B29" s="1"/>
      <c r="C29" s="9"/>
      <c r="D29" s="9"/>
      <c r="E29" s="9"/>
      <c r="F29" s="9"/>
      <c r="G29" s="9"/>
      <c r="H29" s="9"/>
      <c r="I29" s="9"/>
      <c r="J29" s="9"/>
      <c r="K29" s="9"/>
      <c r="L29" s="1"/>
      <c r="M29" s="1"/>
    </row>
    <row r="30" spans="1:17" x14ac:dyDescent="0.25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56">
    <mergeCell ref="A1:Q1"/>
    <mergeCell ref="C2:G2"/>
    <mergeCell ref="A3:Q3"/>
    <mergeCell ref="A4:A5"/>
    <mergeCell ref="B4:I5"/>
    <mergeCell ref="J4:N4"/>
    <mergeCell ref="O4:Q4"/>
    <mergeCell ref="K5:N5"/>
    <mergeCell ref="P5:Q5"/>
    <mergeCell ref="A12:C12"/>
    <mergeCell ref="D12:O12"/>
    <mergeCell ref="B6:I6"/>
    <mergeCell ref="K6:N6"/>
    <mergeCell ref="P6:Q6"/>
    <mergeCell ref="A7:E7"/>
    <mergeCell ref="F7:Q7"/>
    <mergeCell ref="A8:Q8"/>
    <mergeCell ref="A9:Q9"/>
    <mergeCell ref="A10:C10"/>
    <mergeCell ref="D10:O10"/>
    <mergeCell ref="A11:C11"/>
    <mergeCell ref="D11:Q11"/>
    <mergeCell ref="A13:C13"/>
    <mergeCell ref="D13:I13"/>
    <mergeCell ref="J13:K13"/>
    <mergeCell ref="L13:O13"/>
    <mergeCell ref="A14:C14"/>
    <mergeCell ref="D14:I14"/>
    <mergeCell ref="J14:O14"/>
    <mergeCell ref="P14:Q14"/>
    <mergeCell ref="A15:C15"/>
    <mergeCell ref="D15:Q15"/>
    <mergeCell ref="A16:Q16"/>
    <mergeCell ref="A17:Q17"/>
    <mergeCell ref="P18:Q19"/>
    <mergeCell ref="A20:E20"/>
    <mergeCell ref="F20:G20"/>
    <mergeCell ref="H20:I20"/>
    <mergeCell ref="N20:O20"/>
    <mergeCell ref="P20:Q20"/>
    <mergeCell ref="A18:E19"/>
    <mergeCell ref="F18:G19"/>
    <mergeCell ref="H18:I19"/>
    <mergeCell ref="J18:M18"/>
    <mergeCell ref="N18:O19"/>
    <mergeCell ref="F26:G26"/>
    <mergeCell ref="A21:E21"/>
    <mergeCell ref="F21:G21"/>
    <mergeCell ref="H21:I21"/>
    <mergeCell ref="N21:O21"/>
    <mergeCell ref="P21:Q21"/>
    <mergeCell ref="A22:E22"/>
    <mergeCell ref="F22:G22"/>
    <mergeCell ref="H22:I22"/>
    <mergeCell ref="N22:O22"/>
    <mergeCell ref="P22:Q22"/>
  </mergeCells>
  <printOptions horizontalCentered="1"/>
  <pageMargins left="0.23622047244094491" right="0.23622047244094491" top="0.35433070866141736" bottom="0.35433070866141736" header="0.11811023622047245" footer="0.11811023622047245"/>
  <pageSetup scale="65" orientation="landscape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topLeftCell="A11" zoomScale="70" zoomScaleNormal="70" workbookViewId="0">
      <selection activeCell="A3" sqref="A3:Q5"/>
    </sheetView>
  </sheetViews>
  <sheetFormatPr baseColWidth="10" defaultColWidth="11.44140625" defaultRowHeight="13.8" x14ac:dyDescent="0.25"/>
  <cols>
    <col min="1" max="1" width="14.5546875" style="2" customWidth="1"/>
    <col min="2" max="2" width="7" style="2" customWidth="1"/>
    <col min="3" max="3" width="7.44140625" style="2" bestFit="1" customWidth="1"/>
    <col min="4" max="5" width="5.77734375" style="2" customWidth="1"/>
    <col min="6" max="6" width="7.77734375" style="2" customWidth="1"/>
    <col min="7" max="7" width="7.21875" style="2" customWidth="1"/>
    <col min="8" max="8" width="6.77734375" style="2" customWidth="1"/>
    <col min="9" max="9" width="8.21875" style="2" customWidth="1"/>
    <col min="10" max="10" width="14.77734375" style="2" customWidth="1"/>
    <col min="11" max="11" width="15.21875" style="2" customWidth="1"/>
    <col min="12" max="12" width="14.5546875" style="2" customWidth="1"/>
    <col min="13" max="13" width="14.77734375" style="2" customWidth="1"/>
    <col min="14" max="14" width="10" style="2" customWidth="1"/>
    <col min="15" max="15" width="9.44140625" style="2" customWidth="1"/>
    <col min="16" max="16" width="32.5546875" style="2" customWidth="1"/>
    <col min="17" max="17" width="26" style="2" customWidth="1"/>
    <col min="18" max="16384" width="11.44140625" style="2"/>
  </cols>
  <sheetData>
    <row r="1" spans="1:18" ht="60.75" customHeight="1" x14ac:dyDescent="0.25">
      <c r="A1" s="184" t="s">
        <v>32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18" s="4" customFormat="1" ht="9.75" customHeight="1" x14ac:dyDescent="0.25">
      <c r="A2" s="57" t="s">
        <v>118</v>
      </c>
      <c r="B2" s="57"/>
      <c r="C2" s="132"/>
      <c r="D2" s="132"/>
      <c r="E2" s="132"/>
      <c r="F2" s="132"/>
      <c r="G2" s="132"/>
      <c r="H2" s="57"/>
      <c r="I2" s="57"/>
      <c r="J2" s="57"/>
      <c r="K2" s="57"/>
      <c r="L2" s="57"/>
      <c r="M2" s="56"/>
      <c r="N2" s="56"/>
      <c r="O2" s="56"/>
      <c r="P2" s="56"/>
      <c r="Q2" s="56"/>
    </row>
    <row r="3" spans="1:18" s="4" customFormat="1" ht="28.05" customHeight="1" x14ac:dyDescent="0.25">
      <c r="A3" s="181" t="s">
        <v>120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3"/>
    </row>
    <row r="4" spans="1:18" s="4" customFormat="1" ht="24.75" customHeight="1" x14ac:dyDescent="0.25">
      <c r="A4" s="179" t="s">
        <v>0</v>
      </c>
      <c r="B4" s="179" t="s">
        <v>1</v>
      </c>
      <c r="C4" s="179"/>
      <c r="D4" s="179"/>
      <c r="E4" s="179"/>
      <c r="F4" s="179"/>
      <c r="G4" s="179"/>
      <c r="H4" s="179"/>
      <c r="I4" s="179"/>
      <c r="J4" s="179" t="s">
        <v>9</v>
      </c>
      <c r="K4" s="179"/>
      <c r="L4" s="179"/>
      <c r="M4" s="179"/>
      <c r="N4" s="179"/>
      <c r="O4" s="179" t="s">
        <v>8</v>
      </c>
      <c r="P4" s="179"/>
      <c r="Q4" s="179"/>
      <c r="R4" s="3"/>
    </row>
    <row r="5" spans="1:18" s="4" customFormat="1" ht="18.75" customHeight="1" x14ac:dyDescent="0.25">
      <c r="A5" s="179"/>
      <c r="B5" s="179"/>
      <c r="C5" s="179"/>
      <c r="D5" s="179"/>
      <c r="E5" s="179"/>
      <c r="F5" s="179"/>
      <c r="G5" s="179"/>
      <c r="H5" s="179"/>
      <c r="I5" s="179"/>
      <c r="J5" s="25" t="s">
        <v>2</v>
      </c>
      <c r="K5" s="179" t="s">
        <v>1</v>
      </c>
      <c r="L5" s="179"/>
      <c r="M5" s="179"/>
      <c r="N5" s="179"/>
      <c r="O5" s="25" t="s">
        <v>0</v>
      </c>
      <c r="P5" s="179" t="s">
        <v>1</v>
      </c>
      <c r="Q5" s="179"/>
      <c r="R5" s="3"/>
    </row>
    <row r="6" spans="1:18" s="16" customFormat="1" ht="48.75" customHeight="1" x14ac:dyDescent="0.25">
      <c r="A6" s="15" t="str">
        <f>+MIR!A5</f>
        <v>Y8</v>
      </c>
      <c r="B6" s="124" t="str">
        <f>+MIR!B5</f>
        <v>Dirección y coordinación de la política de concertación de obra pública</v>
      </c>
      <c r="C6" s="124"/>
      <c r="D6" s="124"/>
      <c r="E6" s="124"/>
      <c r="F6" s="124"/>
      <c r="G6" s="124"/>
      <c r="H6" s="124"/>
      <c r="I6" s="124"/>
      <c r="J6" s="44" t="str">
        <f>+MIR!E5</f>
        <v>2</v>
      </c>
      <c r="K6" s="125" t="str">
        <f>+MIR!F5</f>
        <v>Desarrollo Urbano y crecimiento sustentable en infraestructura</v>
      </c>
      <c r="L6" s="125"/>
      <c r="M6" s="125"/>
      <c r="N6" s="125"/>
      <c r="O6" s="41" t="str">
        <f>+MIR!J5</f>
        <v>CMCOP</v>
      </c>
      <c r="P6" s="126" t="str">
        <f>+MIR!K5</f>
        <v>Consejo Municipal de Concertación para la Obra Pública de Guaymas, Sonora</v>
      </c>
      <c r="Q6" s="126"/>
    </row>
    <row r="7" spans="1:18" s="4" customFormat="1" ht="41.25" customHeight="1" x14ac:dyDescent="0.25">
      <c r="A7" s="179" t="s">
        <v>13</v>
      </c>
      <c r="B7" s="179"/>
      <c r="C7" s="179"/>
      <c r="D7" s="179"/>
      <c r="E7" s="179"/>
      <c r="F7" s="119" t="str">
        <f>+MIR!C6</f>
        <v>Promover la participación de la sociedad civil para concertar y realizar la obra pública y de infraestructura que apoye el desarrollo social y económico del municipio de Guaymas, Sonora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8" s="4" customFormat="1" ht="14.55" customHeight="1" x14ac:dyDescent="0.25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8" s="4" customFormat="1" ht="34.5" customHeight="1" x14ac:dyDescent="0.25">
      <c r="A9" s="183" t="s">
        <v>56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</row>
    <row r="10" spans="1:18" s="4" customFormat="1" ht="37.5" customHeight="1" x14ac:dyDescent="0.25">
      <c r="A10" s="180" t="s">
        <v>1</v>
      </c>
      <c r="B10" s="180"/>
      <c r="C10" s="180"/>
      <c r="D10" s="119" t="str">
        <f>+MIR!C16</f>
        <v xml:space="preserve">Porcentaje de informes mensuales y semanales elaborados con el avance físico y financiero de obras ejecutadas 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52" t="s">
        <v>14</v>
      </c>
      <c r="Q10" s="11" t="s">
        <v>38</v>
      </c>
    </row>
    <row r="11" spans="1:18" s="4" customFormat="1" ht="36" customHeight="1" x14ac:dyDescent="0.25">
      <c r="A11" s="180" t="s">
        <v>15</v>
      </c>
      <c r="B11" s="180"/>
      <c r="C11" s="180"/>
      <c r="D11" s="119" t="s">
        <v>99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  <row r="12" spans="1:18" s="4" customFormat="1" ht="40.5" customHeight="1" x14ac:dyDescent="0.25">
      <c r="A12" s="180" t="s">
        <v>6</v>
      </c>
      <c r="B12" s="180"/>
      <c r="C12" s="180"/>
      <c r="D12" s="128" t="s">
        <v>100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P12" s="52" t="s">
        <v>35</v>
      </c>
      <c r="Q12" s="11" t="s">
        <v>47</v>
      </c>
    </row>
    <row r="13" spans="1:18" s="4" customFormat="1" ht="33" customHeight="1" x14ac:dyDescent="0.25">
      <c r="A13" s="180" t="s">
        <v>16</v>
      </c>
      <c r="B13" s="180"/>
      <c r="C13" s="180"/>
      <c r="D13" s="119" t="s">
        <v>50</v>
      </c>
      <c r="E13" s="119"/>
      <c r="F13" s="119"/>
      <c r="G13" s="119"/>
      <c r="H13" s="119"/>
      <c r="I13" s="119"/>
      <c r="J13" s="180" t="s">
        <v>17</v>
      </c>
      <c r="K13" s="180"/>
      <c r="L13" s="182" t="s">
        <v>41</v>
      </c>
      <c r="M13" s="182"/>
      <c r="N13" s="182"/>
      <c r="O13" s="182"/>
      <c r="P13" s="52" t="s">
        <v>18</v>
      </c>
      <c r="Q13" s="11" t="s">
        <v>42</v>
      </c>
    </row>
    <row r="14" spans="1:18" s="4" customFormat="1" ht="24" customHeight="1" x14ac:dyDescent="0.25">
      <c r="A14" s="180" t="s">
        <v>19</v>
      </c>
      <c r="B14" s="180"/>
      <c r="C14" s="180"/>
      <c r="D14" s="119" t="s">
        <v>48</v>
      </c>
      <c r="E14" s="119"/>
      <c r="F14" s="119"/>
      <c r="G14" s="119"/>
      <c r="H14" s="119"/>
      <c r="I14" s="119"/>
      <c r="J14" s="180" t="s">
        <v>20</v>
      </c>
      <c r="K14" s="180"/>
      <c r="L14" s="180"/>
      <c r="M14" s="180"/>
      <c r="N14" s="180"/>
      <c r="O14" s="180"/>
      <c r="P14" s="119" t="str">
        <f>+MIR!A16</f>
        <v>Actividad 1.4</v>
      </c>
      <c r="Q14" s="119"/>
    </row>
    <row r="15" spans="1:18" s="4" customFormat="1" ht="42.75" customHeight="1" x14ac:dyDescent="0.25">
      <c r="A15" s="180" t="s">
        <v>21</v>
      </c>
      <c r="B15" s="180"/>
      <c r="C15" s="180"/>
      <c r="D15" s="119" t="str">
        <f>+MIR!B16</f>
        <v xml:space="preserve">Informes mensuales y semanales elaborados con el avance físico y financiero de obras ejecutadas 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</row>
    <row r="16" spans="1:18" s="4" customFormat="1" ht="13.95" customHeight="1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 ht="33.450000000000003" customHeight="1" x14ac:dyDescent="0.25">
      <c r="A17" s="181" t="s">
        <v>57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ht="30" customHeight="1" x14ac:dyDescent="0.25">
      <c r="A18" s="178" t="s">
        <v>22</v>
      </c>
      <c r="B18" s="178"/>
      <c r="C18" s="178"/>
      <c r="D18" s="178"/>
      <c r="E18" s="178"/>
      <c r="F18" s="179" t="s">
        <v>23</v>
      </c>
      <c r="G18" s="179"/>
      <c r="H18" s="179" t="s">
        <v>24</v>
      </c>
      <c r="I18" s="179"/>
      <c r="J18" s="178" t="s">
        <v>25</v>
      </c>
      <c r="K18" s="178"/>
      <c r="L18" s="178"/>
      <c r="M18" s="178"/>
      <c r="N18" s="178" t="s">
        <v>26</v>
      </c>
      <c r="O18" s="178"/>
      <c r="P18" s="178" t="s">
        <v>27</v>
      </c>
      <c r="Q18" s="178"/>
    </row>
    <row r="19" spans="1:17" ht="29.25" customHeight="1" x14ac:dyDescent="0.25">
      <c r="A19" s="178"/>
      <c r="B19" s="178"/>
      <c r="C19" s="178"/>
      <c r="D19" s="178"/>
      <c r="E19" s="178"/>
      <c r="F19" s="179"/>
      <c r="G19" s="179"/>
      <c r="H19" s="179"/>
      <c r="I19" s="179"/>
      <c r="J19" s="53" t="s">
        <v>28</v>
      </c>
      <c r="K19" s="53" t="s">
        <v>29</v>
      </c>
      <c r="L19" s="53" t="s">
        <v>30</v>
      </c>
      <c r="M19" s="53" t="s">
        <v>31</v>
      </c>
      <c r="N19" s="178"/>
      <c r="O19" s="178"/>
      <c r="P19" s="178"/>
      <c r="Q19" s="178"/>
    </row>
    <row r="20" spans="1:17" s="26" customFormat="1" ht="65.55" customHeight="1" x14ac:dyDescent="0.25">
      <c r="A20" s="137" t="s">
        <v>101</v>
      </c>
      <c r="B20" s="137"/>
      <c r="C20" s="137"/>
      <c r="D20" s="137"/>
      <c r="E20" s="137"/>
      <c r="F20" s="133" t="s">
        <v>103</v>
      </c>
      <c r="G20" s="133"/>
      <c r="H20" s="133" t="s">
        <v>46</v>
      </c>
      <c r="I20" s="133"/>
      <c r="J20" s="32">
        <v>1</v>
      </c>
      <c r="K20" s="32">
        <v>1</v>
      </c>
      <c r="L20" s="32">
        <v>1</v>
      </c>
      <c r="M20" s="32">
        <v>1</v>
      </c>
      <c r="N20" s="105">
        <f>SUM(J20:M20)</f>
        <v>4</v>
      </c>
      <c r="O20" s="105"/>
      <c r="P20" s="133"/>
      <c r="Q20" s="133"/>
    </row>
    <row r="21" spans="1:17" s="26" customFormat="1" ht="65.55" customHeight="1" x14ac:dyDescent="0.25">
      <c r="A21" s="137" t="s">
        <v>102</v>
      </c>
      <c r="B21" s="137"/>
      <c r="C21" s="137"/>
      <c r="D21" s="137"/>
      <c r="E21" s="137"/>
      <c r="F21" s="133" t="s">
        <v>103</v>
      </c>
      <c r="G21" s="133"/>
      <c r="H21" s="133" t="s">
        <v>46</v>
      </c>
      <c r="I21" s="133"/>
      <c r="J21" s="32">
        <v>1</v>
      </c>
      <c r="K21" s="32">
        <v>1</v>
      </c>
      <c r="L21" s="32">
        <v>1</v>
      </c>
      <c r="M21" s="32">
        <v>1</v>
      </c>
      <c r="N21" s="105">
        <f>SUM(J21:M21)</f>
        <v>4</v>
      </c>
      <c r="O21" s="105"/>
      <c r="P21" s="133"/>
      <c r="Q21" s="133"/>
    </row>
    <row r="22" spans="1:17" s="26" customFormat="1" ht="24.75" customHeight="1" x14ac:dyDescent="0.25">
      <c r="A22" s="175" t="s">
        <v>45</v>
      </c>
      <c r="B22" s="175"/>
      <c r="C22" s="175"/>
      <c r="D22" s="175"/>
      <c r="E22" s="175"/>
      <c r="F22" s="133" t="s">
        <v>40</v>
      </c>
      <c r="G22" s="133"/>
      <c r="H22" s="133"/>
      <c r="I22" s="133"/>
      <c r="J22" s="27">
        <f>+J20/J21*100</f>
        <v>100</v>
      </c>
      <c r="K22" s="27">
        <f t="shared" ref="K22:M22" si="0">+K20/K21*100</f>
        <v>100</v>
      </c>
      <c r="L22" s="27">
        <f t="shared" si="0"/>
        <v>100</v>
      </c>
      <c r="M22" s="27">
        <f t="shared" si="0"/>
        <v>100</v>
      </c>
      <c r="N22" s="176">
        <v>100</v>
      </c>
      <c r="O22" s="176"/>
      <c r="P22" s="133"/>
      <c r="Q22" s="133"/>
    </row>
    <row r="23" spans="1:17" ht="18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8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8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.6" x14ac:dyDescent="0.25">
      <c r="A26" s="7"/>
      <c r="B26" s="7"/>
      <c r="C26" s="7"/>
      <c r="D26" s="7"/>
      <c r="E26" s="7"/>
      <c r="F26" s="111"/>
      <c r="G26" s="112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  <c r="O27" s="7"/>
      <c r="P27" s="7"/>
      <c r="Q27" s="7"/>
    </row>
    <row r="28" spans="1:17" x14ac:dyDescent="0.25">
      <c r="B28" s="1"/>
      <c r="C28" s="8"/>
      <c r="D28" s="8"/>
      <c r="E28" s="8"/>
      <c r="F28" s="8"/>
      <c r="G28" s="8"/>
      <c r="H28" s="8"/>
      <c r="I28" s="8"/>
      <c r="J28" s="8"/>
      <c r="K28" s="8"/>
      <c r="L28" s="1"/>
      <c r="M28" s="1"/>
    </row>
    <row r="29" spans="1:17" ht="18" x14ac:dyDescent="0.25">
      <c r="B29" s="1"/>
      <c r="C29" s="9"/>
      <c r="D29" s="9"/>
      <c r="E29" s="9"/>
      <c r="F29" s="9"/>
      <c r="G29" s="9"/>
      <c r="H29" s="9"/>
      <c r="I29" s="9"/>
      <c r="J29" s="9"/>
      <c r="K29" s="9"/>
      <c r="L29" s="1"/>
      <c r="M29" s="1"/>
    </row>
    <row r="30" spans="1:17" x14ac:dyDescent="0.25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56">
    <mergeCell ref="A1:Q1"/>
    <mergeCell ref="C2:G2"/>
    <mergeCell ref="A3:Q3"/>
    <mergeCell ref="A4:A5"/>
    <mergeCell ref="B4:I5"/>
    <mergeCell ref="J4:N4"/>
    <mergeCell ref="O4:Q4"/>
    <mergeCell ref="K5:N5"/>
    <mergeCell ref="P5:Q5"/>
    <mergeCell ref="A12:C12"/>
    <mergeCell ref="D12:O12"/>
    <mergeCell ref="B6:I6"/>
    <mergeCell ref="K6:N6"/>
    <mergeCell ref="P6:Q6"/>
    <mergeCell ref="A7:E7"/>
    <mergeCell ref="F7:Q7"/>
    <mergeCell ref="A8:Q8"/>
    <mergeCell ref="A9:Q9"/>
    <mergeCell ref="A10:C10"/>
    <mergeCell ref="D10:O10"/>
    <mergeCell ref="A11:C11"/>
    <mergeCell ref="D11:Q11"/>
    <mergeCell ref="A13:C13"/>
    <mergeCell ref="D13:I13"/>
    <mergeCell ref="J13:K13"/>
    <mergeCell ref="L13:O13"/>
    <mergeCell ref="A14:C14"/>
    <mergeCell ref="D14:I14"/>
    <mergeCell ref="J14:O14"/>
    <mergeCell ref="P14:Q14"/>
    <mergeCell ref="A15:C15"/>
    <mergeCell ref="D15:Q15"/>
    <mergeCell ref="A16:Q16"/>
    <mergeCell ref="A17:Q17"/>
    <mergeCell ref="P18:Q19"/>
    <mergeCell ref="A20:E20"/>
    <mergeCell ref="F20:G20"/>
    <mergeCell ref="H20:I20"/>
    <mergeCell ref="N20:O20"/>
    <mergeCell ref="P20:Q20"/>
    <mergeCell ref="A18:E19"/>
    <mergeCell ref="F18:G19"/>
    <mergeCell ref="H18:I19"/>
    <mergeCell ref="J18:M18"/>
    <mergeCell ref="N18:O19"/>
    <mergeCell ref="F26:G26"/>
    <mergeCell ref="A21:E21"/>
    <mergeCell ref="F21:G21"/>
    <mergeCell ref="H21:I21"/>
    <mergeCell ref="N21:O21"/>
    <mergeCell ref="P21:Q21"/>
    <mergeCell ref="A22:E22"/>
    <mergeCell ref="F22:G22"/>
    <mergeCell ref="H22:I22"/>
    <mergeCell ref="N22:O22"/>
    <mergeCell ref="P22:Q22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topLeftCell="A11" zoomScale="70" zoomScaleNormal="70" workbookViewId="0">
      <selection activeCell="A3" sqref="A3:Q5"/>
    </sheetView>
  </sheetViews>
  <sheetFormatPr baseColWidth="10" defaultColWidth="11.44140625" defaultRowHeight="13.8" x14ac:dyDescent="0.25"/>
  <cols>
    <col min="1" max="1" width="14.5546875" style="2" customWidth="1"/>
    <col min="2" max="2" width="7" style="2" customWidth="1"/>
    <col min="3" max="3" width="7.44140625" style="2" bestFit="1" customWidth="1"/>
    <col min="4" max="5" width="5.77734375" style="2" customWidth="1"/>
    <col min="6" max="6" width="7.77734375" style="2" customWidth="1"/>
    <col min="7" max="7" width="7.21875" style="2" customWidth="1"/>
    <col min="8" max="8" width="6.77734375" style="2" customWidth="1"/>
    <col min="9" max="9" width="8.21875" style="2" customWidth="1"/>
    <col min="10" max="10" width="14.77734375" style="2" customWidth="1"/>
    <col min="11" max="11" width="15.21875" style="2" customWidth="1"/>
    <col min="12" max="12" width="14.5546875" style="2" customWidth="1"/>
    <col min="13" max="13" width="14.77734375" style="2" customWidth="1"/>
    <col min="14" max="14" width="10" style="2" customWidth="1"/>
    <col min="15" max="15" width="9.44140625" style="2" customWidth="1"/>
    <col min="16" max="16" width="32.5546875" style="2" customWidth="1"/>
    <col min="17" max="17" width="26" style="2" customWidth="1"/>
    <col min="18" max="16384" width="11.44140625" style="2"/>
  </cols>
  <sheetData>
    <row r="1" spans="1:18" ht="60.75" customHeight="1" x14ac:dyDescent="0.25">
      <c r="A1" s="184" t="s">
        <v>32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18" s="4" customFormat="1" ht="9.75" customHeight="1" x14ac:dyDescent="0.25">
      <c r="A2" s="57" t="s">
        <v>118</v>
      </c>
      <c r="B2" s="57"/>
      <c r="C2" s="132"/>
      <c r="D2" s="132"/>
      <c r="E2" s="132"/>
      <c r="F2" s="132"/>
      <c r="G2" s="132"/>
      <c r="H2" s="57"/>
      <c r="I2" s="57"/>
      <c r="J2" s="57"/>
      <c r="K2" s="57"/>
      <c r="L2" s="57"/>
      <c r="M2" s="56"/>
      <c r="N2" s="56"/>
      <c r="O2" s="56"/>
      <c r="P2" s="56"/>
      <c r="Q2" s="56"/>
    </row>
    <row r="3" spans="1:18" s="4" customFormat="1" ht="28.05" customHeight="1" x14ac:dyDescent="0.25">
      <c r="A3" s="181" t="s">
        <v>120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3"/>
    </row>
    <row r="4" spans="1:18" s="4" customFormat="1" ht="24.75" customHeight="1" x14ac:dyDescent="0.25">
      <c r="A4" s="179" t="s">
        <v>0</v>
      </c>
      <c r="B4" s="179" t="s">
        <v>1</v>
      </c>
      <c r="C4" s="179"/>
      <c r="D4" s="179"/>
      <c r="E4" s="179"/>
      <c r="F4" s="179"/>
      <c r="G4" s="179"/>
      <c r="H4" s="179"/>
      <c r="I4" s="179"/>
      <c r="J4" s="179" t="s">
        <v>9</v>
      </c>
      <c r="K4" s="179"/>
      <c r="L4" s="179"/>
      <c r="M4" s="179"/>
      <c r="N4" s="179"/>
      <c r="O4" s="179" t="s">
        <v>8</v>
      </c>
      <c r="P4" s="179"/>
      <c r="Q4" s="179"/>
      <c r="R4" s="3"/>
    </row>
    <row r="5" spans="1:18" s="4" customFormat="1" ht="18.75" customHeight="1" x14ac:dyDescent="0.25">
      <c r="A5" s="179"/>
      <c r="B5" s="179"/>
      <c r="C5" s="179"/>
      <c r="D5" s="179"/>
      <c r="E5" s="179"/>
      <c r="F5" s="179"/>
      <c r="G5" s="179"/>
      <c r="H5" s="179"/>
      <c r="I5" s="179"/>
      <c r="J5" s="25" t="s">
        <v>2</v>
      </c>
      <c r="K5" s="179" t="s">
        <v>1</v>
      </c>
      <c r="L5" s="179"/>
      <c r="M5" s="179"/>
      <c r="N5" s="179"/>
      <c r="O5" s="25" t="s">
        <v>0</v>
      </c>
      <c r="P5" s="179" t="s">
        <v>1</v>
      </c>
      <c r="Q5" s="179"/>
      <c r="R5" s="3"/>
    </row>
    <row r="6" spans="1:18" s="16" customFormat="1" ht="48.75" customHeight="1" x14ac:dyDescent="0.25">
      <c r="A6" s="15" t="str">
        <f>+MIR!A5</f>
        <v>Y8</v>
      </c>
      <c r="B6" s="124" t="str">
        <f>+MIR!B5</f>
        <v>Dirección y coordinación de la política de concertación de obra pública</v>
      </c>
      <c r="C6" s="124"/>
      <c r="D6" s="124"/>
      <c r="E6" s="124"/>
      <c r="F6" s="124"/>
      <c r="G6" s="124"/>
      <c r="H6" s="124"/>
      <c r="I6" s="124"/>
      <c r="J6" s="44" t="str">
        <f>+MIR!E5</f>
        <v>2</v>
      </c>
      <c r="K6" s="125" t="str">
        <f>+MIR!F5</f>
        <v>Desarrollo Urbano y crecimiento sustentable en infraestructura</v>
      </c>
      <c r="L6" s="125"/>
      <c r="M6" s="125"/>
      <c r="N6" s="125"/>
      <c r="O6" s="41" t="str">
        <f>+MIR!J5</f>
        <v>CMCOP</v>
      </c>
      <c r="P6" s="126" t="str">
        <f>+MIR!K5</f>
        <v>Consejo Municipal de Concertación para la Obra Pública de Guaymas, Sonora</v>
      </c>
      <c r="Q6" s="126"/>
    </row>
    <row r="7" spans="1:18" s="4" customFormat="1" ht="41.25" customHeight="1" x14ac:dyDescent="0.25">
      <c r="A7" s="179" t="s">
        <v>13</v>
      </c>
      <c r="B7" s="179"/>
      <c r="C7" s="179"/>
      <c r="D7" s="179"/>
      <c r="E7" s="179"/>
      <c r="F7" s="119" t="str">
        <f>+MIR!C6</f>
        <v>Promover la participación de la sociedad civil para concertar y realizar la obra pública y de infraestructura que apoye el desarrollo social y económico del municipio de Guaymas, Sonora</v>
      </c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8" s="4" customFormat="1" ht="14.55" customHeight="1" x14ac:dyDescent="0.25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8" s="4" customFormat="1" ht="34.5" customHeight="1" x14ac:dyDescent="0.25">
      <c r="A9" s="183" t="s">
        <v>56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</row>
    <row r="10" spans="1:18" s="4" customFormat="1" ht="34.049999999999997" customHeight="1" x14ac:dyDescent="0.25">
      <c r="A10" s="180" t="s">
        <v>1</v>
      </c>
      <c r="B10" s="180"/>
      <c r="C10" s="180"/>
      <c r="D10" s="119" t="str">
        <f>+MIR!C17</f>
        <v>Porcentaje de elaboración de estados financieros del CMCOP (trimestrales y anual)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52" t="s">
        <v>14</v>
      </c>
      <c r="Q10" s="11" t="s">
        <v>38</v>
      </c>
    </row>
    <row r="11" spans="1:18" s="4" customFormat="1" ht="36" customHeight="1" x14ac:dyDescent="0.25">
      <c r="A11" s="180" t="s">
        <v>15</v>
      </c>
      <c r="B11" s="180"/>
      <c r="C11" s="180"/>
      <c r="D11" s="119" t="s">
        <v>104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  <row r="12" spans="1:18" s="4" customFormat="1" ht="46.05" customHeight="1" x14ac:dyDescent="0.25">
      <c r="A12" s="180" t="s">
        <v>6</v>
      </c>
      <c r="B12" s="180"/>
      <c r="C12" s="180"/>
      <c r="D12" s="128" t="s">
        <v>108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P12" s="52" t="s">
        <v>35</v>
      </c>
      <c r="Q12" s="11" t="s">
        <v>47</v>
      </c>
    </row>
    <row r="13" spans="1:18" s="4" customFormat="1" ht="33" customHeight="1" x14ac:dyDescent="0.25">
      <c r="A13" s="180" t="s">
        <v>16</v>
      </c>
      <c r="B13" s="180"/>
      <c r="C13" s="180"/>
      <c r="D13" s="119" t="s">
        <v>50</v>
      </c>
      <c r="E13" s="119"/>
      <c r="F13" s="119"/>
      <c r="G13" s="119"/>
      <c r="H13" s="119"/>
      <c r="I13" s="119"/>
      <c r="J13" s="180" t="s">
        <v>17</v>
      </c>
      <c r="K13" s="180"/>
      <c r="L13" s="182" t="s">
        <v>41</v>
      </c>
      <c r="M13" s="182"/>
      <c r="N13" s="182"/>
      <c r="O13" s="182"/>
      <c r="P13" s="52" t="s">
        <v>18</v>
      </c>
      <c r="Q13" s="11" t="s">
        <v>42</v>
      </c>
    </row>
    <row r="14" spans="1:18" s="4" customFormat="1" ht="24" customHeight="1" x14ac:dyDescent="0.25">
      <c r="A14" s="180" t="s">
        <v>19</v>
      </c>
      <c r="B14" s="180"/>
      <c r="C14" s="180"/>
      <c r="D14" s="119" t="s">
        <v>48</v>
      </c>
      <c r="E14" s="119"/>
      <c r="F14" s="119"/>
      <c r="G14" s="119"/>
      <c r="H14" s="119"/>
      <c r="I14" s="119"/>
      <c r="J14" s="180" t="s">
        <v>20</v>
      </c>
      <c r="K14" s="180"/>
      <c r="L14" s="180"/>
      <c r="M14" s="180"/>
      <c r="N14" s="180"/>
      <c r="O14" s="180"/>
      <c r="P14" s="119" t="str">
        <f>+MIR!A17</f>
        <v>Actividad 1.5</v>
      </c>
      <c r="Q14" s="119"/>
    </row>
    <row r="15" spans="1:18" s="4" customFormat="1" ht="42.75" customHeight="1" x14ac:dyDescent="0.25">
      <c r="A15" s="180" t="s">
        <v>21</v>
      </c>
      <c r="B15" s="180"/>
      <c r="C15" s="180"/>
      <c r="D15" s="119" t="str">
        <f>+MIR!B17</f>
        <v>Estados financieros del CMCOP trimestrales y anual elaborados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</row>
    <row r="16" spans="1:18" s="4" customFormat="1" ht="13.95" customHeight="1" x14ac:dyDescent="0.25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 ht="33.450000000000003" customHeight="1" x14ac:dyDescent="0.25">
      <c r="A17" s="181" t="s">
        <v>57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ht="30" customHeight="1" x14ac:dyDescent="0.25">
      <c r="A18" s="178" t="s">
        <v>22</v>
      </c>
      <c r="B18" s="178"/>
      <c r="C18" s="178"/>
      <c r="D18" s="178"/>
      <c r="E18" s="178"/>
      <c r="F18" s="179" t="s">
        <v>23</v>
      </c>
      <c r="G18" s="179"/>
      <c r="H18" s="179" t="s">
        <v>24</v>
      </c>
      <c r="I18" s="179"/>
      <c r="J18" s="178" t="s">
        <v>25</v>
      </c>
      <c r="K18" s="178"/>
      <c r="L18" s="178"/>
      <c r="M18" s="178"/>
      <c r="N18" s="178" t="s">
        <v>26</v>
      </c>
      <c r="O18" s="178"/>
      <c r="P18" s="178" t="s">
        <v>27</v>
      </c>
      <c r="Q18" s="178"/>
    </row>
    <row r="19" spans="1:17" ht="29.25" customHeight="1" x14ac:dyDescent="0.25">
      <c r="A19" s="178"/>
      <c r="B19" s="178"/>
      <c r="C19" s="178"/>
      <c r="D19" s="178"/>
      <c r="E19" s="178"/>
      <c r="F19" s="179"/>
      <c r="G19" s="179"/>
      <c r="H19" s="179"/>
      <c r="I19" s="179"/>
      <c r="J19" s="53" t="s">
        <v>28</v>
      </c>
      <c r="K19" s="53" t="s">
        <v>29</v>
      </c>
      <c r="L19" s="53" t="s">
        <v>30</v>
      </c>
      <c r="M19" s="53" t="s">
        <v>31</v>
      </c>
      <c r="N19" s="178"/>
      <c r="O19" s="178"/>
      <c r="P19" s="178"/>
      <c r="Q19" s="178"/>
    </row>
    <row r="20" spans="1:17" s="26" customFormat="1" ht="57" customHeight="1" x14ac:dyDescent="0.25">
      <c r="A20" s="137" t="s">
        <v>109</v>
      </c>
      <c r="B20" s="137"/>
      <c r="C20" s="137"/>
      <c r="D20" s="137"/>
      <c r="E20" s="137"/>
      <c r="F20" s="182" t="s">
        <v>106</v>
      </c>
      <c r="G20" s="182"/>
      <c r="H20" s="133" t="s">
        <v>46</v>
      </c>
      <c r="I20" s="133"/>
      <c r="J20" s="32">
        <v>2</v>
      </c>
      <c r="K20" s="32">
        <v>1</v>
      </c>
      <c r="L20" s="32">
        <v>1</v>
      </c>
      <c r="M20" s="32">
        <v>1</v>
      </c>
      <c r="N20" s="105">
        <f>SUM(J20:M20)</f>
        <v>5</v>
      </c>
      <c r="O20" s="105"/>
      <c r="P20" s="133"/>
      <c r="Q20" s="133"/>
    </row>
    <row r="21" spans="1:17" s="26" customFormat="1" ht="65.099999999999994" customHeight="1" x14ac:dyDescent="0.25">
      <c r="A21" s="137" t="s">
        <v>110</v>
      </c>
      <c r="B21" s="137"/>
      <c r="C21" s="137"/>
      <c r="D21" s="137"/>
      <c r="E21" s="137"/>
      <c r="F21" s="182" t="s">
        <v>106</v>
      </c>
      <c r="G21" s="182"/>
      <c r="H21" s="133" t="s">
        <v>46</v>
      </c>
      <c r="I21" s="133"/>
      <c r="J21" s="32">
        <v>2</v>
      </c>
      <c r="K21" s="32">
        <v>1</v>
      </c>
      <c r="L21" s="32">
        <v>1</v>
      </c>
      <c r="M21" s="32">
        <v>1</v>
      </c>
      <c r="N21" s="105">
        <f>SUM(J21:M21)</f>
        <v>5</v>
      </c>
      <c r="O21" s="105"/>
      <c r="P21" s="133"/>
      <c r="Q21" s="133"/>
    </row>
    <row r="22" spans="1:17" s="26" customFormat="1" ht="24.75" customHeight="1" x14ac:dyDescent="0.25">
      <c r="A22" s="175" t="s">
        <v>45</v>
      </c>
      <c r="B22" s="175"/>
      <c r="C22" s="175"/>
      <c r="D22" s="175"/>
      <c r="E22" s="175"/>
      <c r="F22" s="133" t="s">
        <v>40</v>
      </c>
      <c r="G22" s="133"/>
      <c r="H22" s="133"/>
      <c r="I22" s="133"/>
      <c r="J22" s="27">
        <f>+J20/J21*100</f>
        <v>100</v>
      </c>
      <c r="K22" s="27">
        <f>+K20/K21*100</f>
        <v>100</v>
      </c>
      <c r="L22" s="27">
        <f>+L20/L21*100</f>
        <v>100</v>
      </c>
      <c r="M22" s="27">
        <f>+M20/M21*100</f>
        <v>100</v>
      </c>
      <c r="N22" s="176">
        <v>100</v>
      </c>
      <c r="O22" s="176"/>
      <c r="P22" s="133"/>
      <c r="Q22" s="133"/>
    </row>
    <row r="23" spans="1:17" ht="18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8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8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.6" x14ac:dyDescent="0.25">
      <c r="A26" s="7"/>
      <c r="B26" s="7"/>
      <c r="C26" s="7"/>
      <c r="D26" s="7"/>
      <c r="E26" s="7"/>
      <c r="F26" s="111"/>
      <c r="G26" s="112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  <c r="O27" s="7"/>
      <c r="P27" s="7"/>
      <c r="Q27" s="7"/>
    </row>
    <row r="28" spans="1:17" x14ac:dyDescent="0.25">
      <c r="B28" s="1"/>
      <c r="C28" s="8"/>
      <c r="D28" s="8"/>
      <c r="E28" s="8"/>
      <c r="F28" s="8"/>
      <c r="G28" s="8"/>
      <c r="H28" s="8"/>
      <c r="I28" s="8"/>
      <c r="J28" s="8"/>
      <c r="K28" s="8"/>
      <c r="L28" s="1"/>
      <c r="M28" s="1"/>
    </row>
    <row r="29" spans="1:17" ht="18" x14ac:dyDescent="0.25">
      <c r="B29" s="1"/>
      <c r="C29" s="9"/>
      <c r="D29" s="9"/>
      <c r="E29" s="9"/>
      <c r="F29" s="9"/>
      <c r="G29" s="9"/>
      <c r="H29" s="9"/>
      <c r="I29" s="9"/>
      <c r="J29" s="9"/>
      <c r="K29" s="9"/>
      <c r="L29" s="1"/>
      <c r="M29" s="1"/>
    </row>
    <row r="30" spans="1:17" x14ac:dyDescent="0.25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56">
    <mergeCell ref="A1:Q1"/>
    <mergeCell ref="C2:G2"/>
    <mergeCell ref="A3:Q3"/>
    <mergeCell ref="A4:A5"/>
    <mergeCell ref="B4:I5"/>
    <mergeCell ref="J4:N4"/>
    <mergeCell ref="O4:Q4"/>
    <mergeCell ref="K5:N5"/>
    <mergeCell ref="P5:Q5"/>
    <mergeCell ref="A12:C12"/>
    <mergeCell ref="D12:O12"/>
    <mergeCell ref="B6:I6"/>
    <mergeCell ref="K6:N6"/>
    <mergeCell ref="P6:Q6"/>
    <mergeCell ref="A7:E7"/>
    <mergeCell ref="F7:Q7"/>
    <mergeCell ref="A8:Q8"/>
    <mergeCell ref="A9:Q9"/>
    <mergeCell ref="A10:C10"/>
    <mergeCell ref="D10:O10"/>
    <mergeCell ref="A11:C11"/>
    <mergeCell ref="D11:Q11"/>
    <mergeCell ref="A13:C13"/>
    <mergeCell ref="D13:I13"/>
    <mergeCell ref="J13:K13"/>
    <mergeCell ref="L13:O13"/>
    <mergeCell ref="A14:C14"/>
    <mergeCell ref="D14:I14"/>
    <mergeCell ref="J14:O14"/>
    <mergeCell ref="P14:Q14"/>
    <mergeCell ref="A15:C15"/>
    <mergeCell ref="D15:Q15"/>
    <mergeCell ref="A16:Q16"/>
    <mergeCell ref="A17:Q17"/>
    <mergeCell ref="P18:Q19"/>
    <mergeCell ref="A20:E20"/>
    <mergeCell ref="F20:G20"/>
    <mergeCell ref="H20:I20"/>
    <mergeCell ref="N20:O20"/>
    <mergeCell ref="P20:Q20"/>
    <mergeCell ref="A18:E19"/>
    <mergeCell ref="F18:G19"/>
    <mergeCell ref="H18:I19"/>
    <mergeCell ref="J18:M18"/>
    <mergeCell ref="N18:O19"/>
    <mergeCell ref="F26:G26"/>
    <mergeCell ref="A21:E21"/>
    <mergeCell ref="F21:G21"/>
    <mergeCell ref="H21:I21"/>
    <mergeCell ref="N21:O21"/>
    <mergeCell ref="P21:Q21"/>
    <mergeCell ref="A22:E22"/>
    <mergeCell ref="F22:G22"/>
    <mergeCell ref="H22:I22"/>
    <mergeCell ref="N22:O22"/>
    <mergeCell ref="P22:Q22"/>
  </mergeCells>
  <printOptions horizontalCentered="1"/>
  <pageMargins left="0.23622047244094491" right="0.23622047244094491" top="0.35433070866141736" bottom="0.35433070866141736" header="0.11811023622047245" footer="0.11811023622047245"/>
  <pageSetup scale="62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17</vt:i4>
      </vt:variant>
    </vt:vector>
  </HeadingPairs>
  <TitlesOfParts>
    <vt:vector size="26" baseType="lpstr">
      <vt:lpstr>MIR</vt:lpstr>
      <vt:lpstr>FIN</vt:lpstr>
      <vt:lpstr>PROPOSITO</vt:lpstr>
      <vt:lpstr>COMPONENTE 1</vt:lpstr>
      <vt:lpstr>ACT 1.1</vt:lpstr>
      <vt:lpstr>ACT 1.2</vt:lpstr>
      <vt:lpstr>ACT 1.3</vt:lpstr>
      <vt:lpstr>ACT 1.4</vt:lpstr>
      <vt:lpstr>ACT 1.5</vt:lpstr>
      <vt:lpstr>'ACT 1.1'!Área_de_impresión</vt:lpstr>
      <vt:lpstr>'ACT 1.2'!Área_de_impresión</vt:lpstr>
      <vt:lpstr>'ACT 1.3'!Área_de_impresión</vt:lpstr>
      <vt:lpstr>'ACT 1.4'!Área_de_impresión</vt:lpstr>
      <vt:lpstr>'ACT 1.5'!Área_de_impresión</vt:lpstr>
      <vt:lpstr>'COMPONENTE 1'!Área_de_impresión</vt:lpstr>
      <vt:lpstr>FIN!Área_de_impresión</vt:lpstr>
      <vt:lpstr>PROPOSITO!Área_de_impresión</vt:lpstr>
      <vt:lpstr>'ACT 1.1'!Títulos_a_imprimir</vt:lpstr>
      <vt:lpstr>'ACT 1.2'!Títulos_a_imprimir</vt:lpstr>
      <vt:lpstr>'ACT 1.3'!Títulos_a_imprimir</vt:lpstr>
      <vt:lpstr>'ACT 1.4'!Títulos_a_imprimir</vt:lpstr>
      <vt:lpstr>'ACT 1.5'!Títulos_a_imprimir</vt:lpstr>
      <vt:lpstr>'COMPONENTE 1'!Títulos_a_imprimir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Beronica Amador</cp:lastModifiedBy>
  <cp:lastPrinted>2020-11-18T19:57:54Z</cp:lastPrinted>
  <dcterms:created xsi:type="dcterms:W3CDTF">2016-07-11T17:29:21Z</dcterms:created>
  <dcterms:modified xsi:type="dcterms:W3CDTF">2020-11-23T15:46:42Z</dcterms:modified>
</cp:coreProperties>
</file>